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ttps://rentfurniture-my.sharepoint.com/personal/tgiacinto_rentfurniture_com/Documents/Anne Scales/Capital Convention Contractors/"/>
    </mc:Choice>
  </mc:AlternateContent>
  <xr:revisionPtr revIDLastSave="0" documentId="8_{63EEA01A-C020-4B1E-A145-F6AF4A0F6B77}" xr6:coauthVersionLast="36" xr6:coauthVersionMax="36" xr10:uidLastSave="{00000000-0000-0000-0000-000000000000}"/>
  <bookViews>
    <workbookView xWindow="0" yWindow="465" windowWidth="28800" windowHeight="12225" xr2:uid="{00000000-000D-0000-FFFF-FFFF00000000}"/>
  </bookViews>
  <sheets>
    <sheet name="Sheet1" sheetId="1" r:id="rId1"/>
  </sheets>
  <definedNames>
    <definedName name="_xlnm.Print_Area" localSheetId="0">Sheet1!$A$1:$G$404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00" i="1" l="1"/>
  <c r="G99" i="1"/>
  <c r="G98" i="1"/>
  <c r="G68" i="1" l="1"/>
  <c r="G67" i="1"/>
  <c r="G253" i="1" l="1"/>
  <c r="G243" i="1"/>
  <c r="G232" i="1"/>
  <c r="G227" i="1"/>
  <c r="G364" i="1" l="1"/>
  <c r="G339" i="1"/>
  <c r="G299" i="1"/>
  <c r="G276" i="1"/>
  <c r="G175" i="1"/>
  <c r="G176" i="1"/>
  <c r="G174" i="1"/>
  <c r="G150" i="1"/>
  <c r="G149" i="1"/>
  <c r="G135" i="1"/>
  <c r="G125" i="1"/>
  <c r="G126" i="1"/>
  <c r="G127" i="1"/>
  <c r="G128" i="1"/>
  <c r="G124" i="1"/>
  <c r="G80" i="1"/>
  <c r="G81" i="1"/>
  <c r="G82" i="1"/>
  <c r="G83" i="1"/>
  <c r="G84" i="1"/>
  <c r="G85" i="1"/>
  <c r="G79" i="1"/>
  <c r="G22" i="1"/>
  <c r="G23" i="1"/>
  <c r="G24" i="1"/>
  <c r="G25" i="1"/>
  <c r="G21" i="1"/>
  <c r="G291" i="1" l="1"/>
  <c r="G268" i="1" l="1"/>
  <c r="G279" i="1"/>
  <c r="G350" i="1" l="1"/>
  <c r="G351" i="1"/>
  <c r="G352" i="1"/>
  <c r="G353" i="1"/>
  <c r="G354" i="1"/>
  <c r="G355" i="1"/>
  <c r="G356" i="1"/>
  <c r="G357" i="1"/>
  <c r="G358" i="1"/>
  <c r="G359" i="1"/>
  <c r="G360" i="1"/>
  <c r="G361" i="1"/>
  <c r="B393" i="1" l="1"/>
  <c r="B399" i="1" l="1"/>
  <c r="G29" i="1" l="1"/>
  <c r="G30" i="1"/>
  <c r="G31" i="1"/>
  <c r="G32" i="1"/>
  <c r="G33" i="1"/>
  <c r="G35" i="1"/>
  <c r="G36" i="1"/>
  <c r="G38" i="1"/>
  <c r="G39" i="1"/>
  <c r="G40" i="1"/>
  <c r="G41" i="1"/>
  <c r="G42" i="1"/>
  <c r="G44" i="1"/>
  <c r="G45" i="1"/>
  <c r="G46" i="1"/>
  <c r="G47" i="1"/>
  <c r="G48" i="1"/>
  <c r="G50" i="1"/>
  <c r="G51" i="1"/>
  <c r="G53" i="1"/>
  <c r="G54" i="1"/>
  <c r="G55" i="1"/>
  <c r="G56" i="1"/>
  <c r="G57" i="1"/>
  <c r="G59" i="1"/>
  <c r="G60" i="1"/>
  <c r="G61" i="1"/>
  <c r="G63" i="1"/>
  <c r="G64" i="1"/>
  <c r="G65" i="1"/>
  <c r="G66" i="1"/>
  <c r="G70" i="1"/>
  <c r="G71" i="1"/>
  <c r="G72" i="1"/>
  <c r="G73" i="1"/>
  <c r="G75" i="1"/>
  <c r="G76" i="1"/>
  <c r="G77" i="1"/>
  <c r="G87" i="1"/>
  <c r="G88" i="1"/>
  <c r="G89" i="1"/>
  <c r="G90" i="1"/>
  <c r="G92" i="1"/>
  <c r="G93" i="1"/>
  <c r="G94" i="1"/>
  <c r="G95" i="1"/>
  <c r="G96" i="1"/>
  <c r="G102" i="1"/>
  <c r="G103" i="1"/>
  <c r="G104" i="1"/>
  <c r="G105" i="1"/>
  <c r="G106" i="1"/>
  <c r="G107" i="1"/>
  <c r="G108" i="1"/>
  <c r="G110" i="1"/>
  <c r="G111" i="1"/>
  <c r="G112" i="1"/>
  <c r="G113" i="1"/>
  <c r="G114" i="1"/>
  <c r="G115" i="1"/>
  <c r="G116" i="1"/>
  <c r="G117" i="1"/>
  <c r="G118" i="1"/>
  <c r="G119" i="1"/>
  <c r="G120" i="1"/>
  <c r="G121" i="1"/>
  <c r="G122" i="1"/>
  <c r="G123" i="1"/>
  <c r="G130" i="1"/>
  <c r="G131" i="1"/>
  <c r="G132" i="1"/>
  <c r="G133" i="1"/>
  <c r="G136" i="1"/>
  <c r="G137" i="1"/>
  <c r="G138" i="1"/>
  <c r="G139" i="1"/>
  <c r="G140" i="1"/>
  <c r="G141" i="1"/>
  <c r="G143" i="1"/>
  <c r="G144" i="1"/>
  <c r="G145" i="1"/>
  <c r="G146" i="1"/>
  <c r="G147" i="1"/>
  <c r="G148" i="1"/>
  <c r="G152" i="1"/>
  <c r="G153" i="1"/>
  <c r="G154" i="1"/>
  <c r="G155" i="1"/>
  <c r="G156" i="1"/>
  <c r="G157" i="1"/>
  <c r="G158" i="1"/>
  <c r="G159" i="1"/>
  <c r="G160" i="1"/>
  <c r="G161" i="1"/>
  <c r="G162" i="1"/>
  <c r="G163" i="1"/>
  <c r="G164" i="1"/>
  <c r="G165" i="1"/>
  <c r="G166" i="1"/>
  <c r="G167" i="1"/>
  <c r="G168" i="1"/>
  <c r="G169" i="1"/>
  <c r="G170" i="1"/>
  <c r="G171" i="1"/>
  <c r="G172" i="1"/>
  <c r="G173" i="1"/>
  <c r="G177" i="1"/>
  <c r="G178" i="1"/>
  <c r="G179" i="1"/>
  <c r="G180" i="1"/>
  <c r="G181" i="1"/>
  <c r="G182" i="1"/>
  <c r="G183" i="1"/>
  <c r="G184" i="1"/>
  <c r="G185" i="1"/>
  <c r="G186" i="1"/>
  <c r="G187" i="1"/>
  <c r="G188" i="1"/>
  <c r="G189" i="1"/>
  <c r="G190" i="1"/>
  <c r="G191" i="1"/>
  <c r="G192" i="1"/>
  <c r="G193" i="1"/>
  <c r="G194" i="1"/>
  <c r="G200" i="1"/>
  <c r="G195" i="1"/>
  <c r="G196" i="1"/>
  <c r="G197" i="1"/>
  <c r="G198" i="1"/>
  <c r="G199" i="1"/>
  <c r="G202" i="1"/>
  <c r="G203" i="1"/>
  <c r="G204" i="1"/>
  <c r="G205" i="1"/>
  <c r="G206" i="1"/>
  <c r="G207" i="1"/>
  <c r="G208" i="1"/>
  <c r="G210" i="1"/>
  <c r="G211" i="1"/>
  <c r="G212" i="1"/>
  <c r="G213" i="1"/>
  <c r="G214" i="1"/>
  <c r="G215" i="1"/>
  <c r="G216" i="1"/>
  <c r="G217" i="1"/>
  <c r="G218" i="1"/>
  <c r="G219" i="1"/>
  <c r="G220" i="1"/>
  <c r="G221" i="1"/>
  <c r="G222" i="1"/>
  <c r="G223" i="1"/>
  <c r="G224" i="1"/>
  <c r="G225" i="1"/>
  <c r="G226" i="1"/>
  <c r="G230" i="1"/>
  <c r="G231" i="1"/>
  <c r="G228" i="1"/>
  <c r="G229" i="1"/>
  <c r="G234" i="1"/>
  <c r="G235" i="1"/>
  <c r="G236" i="1"/>
  <c r="G237" i="1"/>
  <c r="G238" i="1"/>
  <c r="G239" i="1"/>
  <c r="G240" i="1"/>
  <c r="G241" i="1"/>
  <c r="G242" i="1"/>
  <c r="G254" i="1"/>
  <c r="G244" i="1"/>
  <c r="G245" i="1"/>
  <c r="G246" i="1"/>
  <c r="G252" i="1"/>
  <c r="G247" i="1"/>
  <c r="G248" i="1"/>
  <c r="G249" i="1"/>
  <c r="G250" i="1"/>
  <c r="G251" i="1"/>
  <c r="G256" i="1"/>
  <c r="G257" i="1"/>
  <c r="G258" i="1"/>
  <c r="G259" i="1"/>
  <c r="G260" i="1"/>
  <c r="G261" i="1"/>
  <c r="G262" i="1"/>
  <c r="G263" i="1"/>
  <c r="G264" i="1"/>
  <c r="G265" i="1"/>
  <c r="G266" i="1"/>
  <c r="G267" i="1"/>
  <c r="G269" i="1"/>
  <c r="G270" i="1"/>
  <c r="G271" i="1"/>
  <c r="G274" i="1"/>
  <c r="G272" i="1"/>
  <c r="G273" i="1"/>
  <c r="G275" i="1"/>
  <c r="G277" i="1"/>
  <c r="G280" i="1"/>
  <c r="G281" i="1"/>
  <c r="G282" i="1"/>
  <c r="G283" i="1"/>
  <c r="G284" i="1"/>
  <c r="G285" i="1"/>
  <c r="G286" i="1"/>
  <c r="G287" i="1"/>
  <c r="G288" i="1"/>
  <c r="G289" i="1"/>
  <c r="G290" i="1"/>
  <c r="G293" i="1"/>
  <c r="G292" i="1"/>
  <c r="G296" i="1"/>
  <c r="G294" i="1"/>
  <c r="G297" i="1"/>
  <c r="G295" i="1"/>
  <c r="G298" i="1"/>
  <c r="G301" i="1"/>
  <c r="G302" i="1"/>
  <c r="G303" i="1"/>
  <c r="G304" i="1"/>
  <c r="G305" i="1"/>
  <c r="G306" i="1"/>
  <c r="G307" i="1"/>
  <c r="G308" i="1"/>
  <c r="G309" i="1"/>
  <c r="G310" i="1"/>
  <c r="G311" i="1"/>
  <c r="G312" i="1"/>
  <c r="G314" i="1"/>
  <c r="G315" i="1"/>
  <c r="G316" i="1"/>
  <c r="G317" i="1"/>
  <c r="G318" i="1"/>
  <c r="G319" i="1"/>
  <c r="G320" i="1"/>
  <c r="G321" i="1"/>
  <c r="G323" i="1"/>
  <c r="G324" i="1"/>
  <c r="G325" i="1"/>
  <c r="G326" i="1"/>
  <c r="G327" i="1"/>
  <c r="G328" i="1"/>
  <c r="G329" i="1"/>
  <c r="G330" i="1"/>
  <c r="G331" i="1"/>
  <c r="G332" i="1"/>
  <c r="G333" i="1"/>
  <c r="G334" i="1"/>
  <c r="G335" i="1"/>
  <c r="G336" i="1"/>
  <c r="G337" i="1"/>
  <c r="G338" i="1"/>
  <c r="G341" i="1"/>
  <c r="G342" i="1"/>
  <c r="G343" i="1"/>
  <c r="G344" i="1"/>
  <c r="G345" i="1"/>
  <c r="G346" i="1"/>
  <c r="G347" i="1"/>
  <c r="G348" i="1"/>
  <c r="G362" i="1"/>
  <c r="G363" i="1"/>
  <c r="G365" i="1"/>
  <c r="G367" i="1"/>
  <c r="G368" i="1"/>
  <c r="G369" i="1"/>
  <c r="G370" i="1"/>
  <c r="G371" i="1"/>
  <c r="G372" i="1"/>
  <c r="G373" i="1"/>
  <c r="G374" i="1"/>
  <c r="G376" i="1"/>
  <c r="G377" i="1"/>
  <c r="G378" i="1"/>
  <c r="G379" i="1"/>
  <c r="G380" i="1"/>
  <c r="G381" i="1"/>
  <c r="G382" i="1"/>
  <c r="G383" i="1"/>
  <c r="G384" i="1"/>
  <c r="G28" i="1"/>
  <c r="G386" i="1" l="1"/>
  <c r="G387" i="1" s="1"/>
  <c r="G388" i="1" s="1"/>
  <c r="G389" i="1" s="1"/>
  <c r="G390" i="1" s="1"/>
</calcChain>
</file>

<file path=xl/sharedStrings.xml><?xml version="1.0" encoding="utf-8"?>
<sst xmlns="http://schemas.openxmlformats.org/spreadsheetml/2006/main" count="1417" uniqueCount="974">
  <si>
    <t>TRADE SHOW INFORMATION</t>
  </si>
  <si>
    <t>Show Name</t>
  </si>
  <si>
    <t>Company Name</t>
  </si>
  <si>
    <t>Show Dates</t>
  </si>
  <si>
    <t>Onsite Contact Name</t>
  </si>
  <si>
    <t>Venue Name</t>
  </si>
  <si>
    <t>Onsite Contact Cell #</t>
  </si>
  <si>
    <t>Venue Address</t>
  </si>
  <si>
    <t>Delivery Date</t>
  </si>
  <si>
    <t>Time</t>
  </si>
  <si>
    <t>Pickup Date</t>
  </si>
  <si>
    <t>Booth # and Name</t>
  </si>
  <si>
    <t>Show Contractor</t>
  </si>
  <si>
    <t>***All Furniture Subject to Availability***</t>
  </si>
  <si>
    <t>Terms &amp; Conditions:</t>
  </si>
  <si>
    <t>Item Number</t>
  </si>
  <si>
    <t>Weight</t>
  </si>
  <si>
    <t>Dimensions</t>
  </si>
  <si>
    <t>Standard</t>
  </si>
  <si>
    <t>Qty.</t>
  </si>
  <si>
    <t>Total</t>
  </si>
  <si>
    <t>18228-0607</t>
  </si>
  <si>
    <t>115 lbs.</t>
  </si>
  <si>
    <t>Whisper White Leather Sofa</t>
  </si>
  <si>
    <t>18167-0471</t>
  </si>
  <si>
    <t>90 lbs.</t>
  </si>
  <si>
    <t>Whisper White Leather Loveseat</t>
  </si>
  <si>
    <t>18284-0487</t>
  </si>
  <si>
    <t>60 lbs.</t>
  </si>
  <si>
    <t>Whisper White Leather Chair</t>
  </si>
  <si>
    <t>18024-0003</t>
  </si>
  <si>
    <t>30 lbs.</t>
  </si>
  <si>
    <t>Whisper White Leather Bench Ottoman</t>
  </si>
  <si>
    <t>18184-0034</t>
  </si>
  <si>
    <t>55 lbs.</t>
  </si>
  <si>
    <t>Whisper White Leather Square Ottoman</t>
  </si>
  <si>
    <t>18184-0038</t>
  </si>
  <si>
    <t>70 lbs.</t>
  </si>
  <si>
    <t>Whisper White Leather Round Ottoman</t>
  </si>
  <si>
    <t>18284-0554</t>
  </si>
  <si>
    <t>40 lbs.</t>
  </si>
  <si>
    <t>Function White Leather Armless Chair</t>
  </si>
  <si>
    <t>18066-0016</t>
  </si>
  <si>
    <t>36 lbs.</t>
  </si>
  <si>
    <t>Function White Leather Corner</t>
  </si>
  <si>
    <t>18303-0001</t>
  </si>
  <si>
    <t>105 lbs.</t>
  </si>
  <si>
    <t>Continental White Leather Curved Loveseat</t>
  </si>
  <si>
    <t>18304-0001</t>
  </si>
  <si>
    <t>Continental White Leather Reverse Loveseat</t>
  </si>
  <si>
    <t>18296-0005</t>
  </si>
  <si>
    <t>35 lbs.</t>
  </si>
  <si>
    <t>Continental White Leather Wedge Ottoman</t>
  </si>
  <si>
    <t>18184-0131</t>
  </si>
  <si>
    <t>75 lbs.</t>
  </si>
  <si>
    <t>Continental White Leather Curved Bench</t>
  </si>
  <si>
    <t>18184-0132</t>
  </si>
  <si>
    <t>Continental White Leather Half Moon Ottoman</t>
  </si>
  <si>
    <t>18228-0674</t>
  </si>
  <si>
    <t>100 lbs.</t>
  </si>
  <si>
    <t>Sophistication White Leather Sofa</t>
  </si>
  <si>
    <t>18167-0466</t>
  </si>
  <si>
    <t>Sophistication White Leather Loveseat</t>
  </si>
  <si>
    <t>18284-0563</t>
  </si>
  <si>
    <t>Sophistication White Leather Chair</t>
  </si>
  <si>
    <t>18066-0017</t>
  </si>
  <si>
    <t>Sophistication White Leather Corner</t>
  </si>
  <si>
    <t>18184-0130</t>
  </si>
  <si>
    <t>Sophistication White Leather Ottoman</t>
  </si>
  <si>
    <t>18066-0026</t>
  </si>
  <si>
    <t>38 lbs.</t>
  </si>
  <si>
    <t>18284-0786</t>
  </si>
  <si>
    <t>28 lbs.</t>
  </si>
  <si>
    <t>18228-0602</t>
  </si>
  <si>
    <t>110 lbs.</t>
  </si>
  <si>
    <t>Metro Black Leather Sofa</t>
  </si>
  <si>
    <t>18167-0467</t>
  </si>
  <si>
    <t>Metro Black Leather Loveseat</t>
  </si>
  <si>
    <t>18284-0482</t>
  </si>
  <si>
    <t>Metro Black Leather Chair</t>
  </si>
  <si>
    <t>18184-0179</t>
  </si>
  <si>
    <t>Metro Black Leather Square Ottoman</t>
  </si>
  <si>
    <t>18024-0008</t>
  </si>
  <si>
    <t>50 lbs.</t>
  </si>
  <si>
    <t>Metro Black Leather Bench Ottoman</t>
  </si>
  <si>
    <t>18228-0085</t>
  </si>
  <si>
    <t>Suave Midnight Sofa</t>
  </si>
  <si>
    <t>18167-0069</t>
  </si>
  <si>
    <t>80 lbs.</t>
  </si>
  <si>
    <t>Suave Midnight Loveseat</t>
  </si>
  <si>
    <t>18284-0151</t>
  </si>
  <si>
    <t>65 lbs.</t>
  </si>
  <si>
    <t>Suave Midnight Chair</t>
  </si>
  <si>
    <t>18228-0605</t>
  </si>
  <si>
    <t>Grammercy Charcoal Leather Sofa</t>
  </si>
  <si>
    <t>18167-0469</t>
  </si>
  <si>
    <t>Grammercy Charcoal Leather Loveseat</t>
  </si>
  <si>
    <t>18284-0485</t>
  </si>
  <si>
    <t>Grammercy Charcoal Leather Chair</t>
  </si>
  <si>
    <t>18228-0789</t>
  </si>
  <si>
    <t>Parma Brown Leather Sofa</t>
  </si>
  <si>
    <t>18167-0577</t>
  </si>
  <si>
    <t>Parma Brown Leather Loveseat</t>
  </si>
  <si>
    <t>18284-0710</t>
  </si>
  <si>
    <t>Parma Brown Leather Chair</t>
  </si>
  <si>
    <t>18024-0061</t>
  </si>
  <si>
    <t>Parma Brown Leather Bench Ottoman</t>
  </si>
  <si>
    <t>18228-0784</t>
  </si>
  <si>
    <t>Montana Mocha Sofa</t>
  </si>
  <si>
    <t>18167-0573</t>
  </si>
  <si>
    <t>Montana Mocha Loveseat</t>
  </si>
  <si>
    <t>18284-0704</t>
  </si>
  <si>
    <t>Montana Mocha Chair</t>
  </si>
  <si>
    <t>18228-0795</t>
  </si>
  <si>
    <t>Chandler Red Leather Sofa</t>
  </si>
  <si>
    <t>18167-0581</t>
  </si>
  <si>
    <t>Chandler Red Leather Loveseat</t>
  </si>
  <si>
    <t>18284-0717</t>
  </si>
  <si>
    <t>Chandler Red Leather Chair</t>
  </si>
  <si>
    <t>18024-0062</t>
  </si>
  <si>
    <t>Chandler Red Leather Bench Ottoman</t>
  </si>
  <si>
    <t>45 lbs.</t>
  </si>
  <si>
    <t>13229-0007</t>
  </si>
  <si>
    <t xml:space="preserve">80 lbs. </t>
  </si>
  <si>
    <t>Evoke Sofa</t>
  </si>
  <si>
    <t>13041-0015</t>
  </si>
  <si>
    <t>Evoke Chair</t>
  </si>
  <si>
    <t>13054-0011</t>
  </si>
  <si>
    <t>20 lbs.</t>
  </si>
  <si>
    <t>Evoke Cocktail Table</t>
  </si>
  <si>
    <t>13110-0009</t>
  </si>
  <si>
    <t>Evoke End Table</t>
  </si>
  <si>
    <t>13110-0008</t>
  </si>
  <si>
    <t>10 lbs.</t>
  </si>
  <si>
    <t>Evoke Cube</t>
  </si>
  <si>
    <t>18284-0478</t>
  </si>
  <si>
    <t>29 lbs.</t>
  </si>
  <si>
    <t>18284-0477</t>
  </si>
  <si>
    <t>18284-0476</t>
  </si>
  <si>
    <t>18284-0564</t>
  </si>
  <si>
    <t xml:space="preserve">Empire Chair White Leather </t>
  </si>
  <si>
    <t>18284-0621</t>
  </si>
  <si>
    <t xml:space="preserve">Empire Chair Black Leather </t>
  </si>
  <si>
    <t>05035-0028</t>
  </si>
  <si>
    <t>Tulip Black Fabric Chair</t>
  </si>
  <si>
    <t>18284-0785</t>
  </si>
  <si>
    <t>24 lbs.</t>
  </si>
  <si>
    <t xml:space="preserve">Monarch Chair - Bright White </t>
  </si>
  <si>
    <t>28"Square x 30"H</t>
  </si>
  <si>
    <t>18184-0033</t>
  </si>
  <si>
    <t>Grammercy Charcoal Leather Square Ottoman</t>
  </si>
  <si>
    <t>18024-0002</t>
  </si>
  <si>
    <t>Grammercy Charcoal Leather Bench Ottoman</t>
  </si>
  <si>
    <t>18184-0192</t>
  </si>
  <si>
    <t>Essentials White Leather Storage Ottoman</t>
  </si>
  <si>
    <t>18184-0036</t>
  </si>
  <si>
    <t>Grammercy Charcoal Leather Round Ottoman</t>
  </si>
  <si>
    <t>18184-0030</t>
  </si>
  <si>
    <t>15 lbs.</t>
  </si>
  <si>
    <t>Whisper White 1/4 Round Ottoman</t>
  </si>
  <si>
    <t>18184-0028</t>
  </si>
  <si>
    <t>Grammercy Charcoal 1/4 Round Ottoman</t>
  </si>
  <si>
    <t>18011-0011</t>
  </si>
  <si>
    <t>150 lbs.</t>
  </si>
  <si>
    <t>Essentials White Banquette (2 pcs)</t>
  </si>
  <si>
    <t>18011-0001</t>
  </si>
  <si>
    <t>130 lbs.</t>
  </si>
  <si>
    <t>18011-0002</t>
  </si>
  <si>
    <t>02082-0033</t>
  </si>
  <si>
    <t>200 lbs.</t>
  </si>
  <si>
    <t>Essentials White Leather Turning Bed</t>
  </si>
  <si>
    <t>18184-0129</t>
  </si>
  <si>
    <t>Cube Ottoman - White</t>
  </si>
  <si>
    <t>18184-0128</t>
  </si>
  <si>
    <t>Cube Ottoman - Black</t>
  </si>
  <si>
    <t>18200-0001</t>
  </si>
  <si>
    <t>Cube Ottoman - Red</t>
  </si>
  <si>
    <t>18200-0002</t>
  </si>
  <si>
    <t>Cube Ottoman - Green</t>
  </si>
  <si>
    <t>18200-0003</t>
  </si>
  <si>
    <t>Cube Ottoman - Blue</t>
  </si>
  <si>
    <t>18200-0004</t>
  </si>
  <si>
    <t>Cube Ottoman - Purple</t>
  </si>
  <si>
    <t>22051-0001</t>
  </si>
  <si>
    <t>22050-0001</t>
  </si>
  <si>
    <t>22001-0001</t>
  </si>
  <si>
    <t>22002-0002</t>
  </si>
  <si>
    <t xml:space="preserve">55 lbs. </t>
  </si>
  <si>
    <t>Aspen Cocktail Table - Charged</t>
  </si>
  <si>
    <t xml:space="preserve">22200-0001 </t>
  </si>
  <si>
    <t>230 lbs.</t>
  </si>
  <si>
    <t>White Conference Table - Charged</t>
  </si>
  <si>
    <t>12107-0008</t>
  </si>
  <si>
    <t>Tribeca End Table</t>
  </si>
  <si>
    <t>12055-0008</t>
  </si>
  <si>
    <t>Tribeca Cocktail Table</t>
  </si>
  <si>
    <t>12230-0005</t>
  </si>
  <si>
    <t>12107-0281</t>
  </si>
  <si>
    <t>Harmony End Table</t>
  </si>
  <si>
    <t>12055-0272</t>
  </si>
  <si>
    <t>Harmony Cocktail Table</t>
  </si>
  <si>
    <t>12230-0080</t>
  </si>
  <si>
    <t>56 lbs.</t>
  </si>
  <si>
    <t>18024-0011</t>
  </si>
  <si>
    <t>18024-0010</t>
  </si>
  <si>
    <t>99-12304-05</t>
  </si>
  <si>
    <t>Aria Red End Table</t>
  </si>
  <si>
    <t>99-12050-05</t>
  </si>
  <si>
    <t>Aria Red Cocktail Table</t>
  </si>
  <si>
    <t>99-12304-03</t>
  </si>
  <si>
    <t>Aria Green End Table</t>
  </si>
  <si>
    <t>99-12050-03</t>
  </si>
  <si>
    <t>Aria Green Cocktail Table</t>
  </si>
  <si>
    <t>99-12304-06</t>
  </si>
  <si>
    <t>Aria Blue End Table</t>
  </si>
  <si>
    <t>99-12050-06</t>
  </si>
  <si>
    <t>Aria Blue Cocktail Table</t>
  </si>
  <si>
    <t>99-12304-04</t>
  </si>
  <si>
    <t>Aria Purple End Table</t>
  </si>
  <si>
    <t>99-12050-04</t>
  </si>
  <si>
    <t>Aria Purple Cocktail Table</t>
  </si>
  <si>
    <t>99-12304-01</t>
  </si>
  <si>
    <t>Aria White End Table</t>
  </si>
  <si>
    <t>99-12050-01</t>
  </si>
  <si>
    <t>Aria White Cocktail Table</t>
  </si>
  <si>
    <t>99-12305-01</t>
  </si>
  <si>
    <t>99-12304-02</t>
  </si>
  <si>
    <t>Aria Charcoal End Table</t>
  </si>
  <si>
    <t>99-12050-02</t>
  </si>
  <si>
    <t>Aria Charcoal Cocktail Table</t>
  </si>
  <si>
    <t>99-12305-02</t>
  </si>
  <si>
    <t>12107-0282</t>
  </si>
  <si>
    <t>Vivid End Table</t>
  </si>
  <si>
    <t>12055-0273</t>
  </si>
  <si>
    <t>Vivid Cocktail Table</t>
  </si>
  <si>
    <t>12230-0081</t>
  </si>
  <si>
    <t>12055-0318</t>
  </si>
  <si>
    <t>12107-0331</t>
  </si>
  <si>
    <t>12003-0038</t>
  </si>
  <si>
    <t>Rose Table</t>
  </si>
  <si>
    <t>12003-0039</t>
  </si>
  <si>
    <t>Zanzibar Table</t>
  </si>
  <si>
    <t>12107-0297</t>
  </si>
  <si>
    <t>Cube, White 24" End Table</t>
  </si>
  <si>
    <t>12107-0296</t>
  </si>
  <si>
    <t>Cube, Black 24" End Table</t>
  </si>
  <si>
    <t>12055-0286</t>
  </si>
  <si>
    <t>Cube, White 24" Cocktail Table</t>
  </si>
  <si>
    <t>12055-0285</t>
  </si>
  <si>
    <t>Cube, Black 24" Cocktail Table</t>
  </si>
  <si>
    <t>12107-0467</t>
  </si>
  <si>
    <t>12003-0056</t>
  </si>
  <si>
    <t>Phoebe Table - Yellow</t>
  </si>
  <si>
    <t>12003-0052</t>
  </si>
  <si>
    <t>Phoebe Table - Lime Green</t>
  </si>
  <si>
    <t>12003-0053</t>
  </si>
  <si>
    <t>Phoebe Table - Rose</t>
  </si>
  <si>
    <t>12003-0051</t>
  </si>
  <si>
    <t>Phoebe Table - Gold</t>
  </si>
  <si>
    <t>12003-0074</t>
  </si>
  <si>
    <t>Phoebe Table - Teal</t>
  </si>
  <si>
    <t>05012-0026</t>
  </si>
  <si>
    <t>185 lbs.</t>
  </si>
  <si>
    <t>VIP Frosted Plexi Glow Bar 6'</t>
  </si>
  <si>
    <t>05012-0024</t>
  </si>
  <si>
    <t>VIP Frosted Plexi Glow Bar 4'</t>
  </si>
  <si>
    <t>05012-0054</t>
  </si>
  <si>
    <t>White Bar - 2 Shelf</t>
  </si>
  <si>
    <t>05012-0053</t>
  </si>
  <si>
    <t>Black Bar - 2 Shelf</t>
  </si>
  <si>
    <t xml:space="preserve">12112-0010 </t>
  </si>
  <si>
    <t>Blox Bar Back</t>
  </si>
  <si>
    <t>Piazza Bar Back - Black</t>
  </si>
  <si>
    <t>05001-0018</t>
  </si>
  <si>
    <t>Piazza Bar Back - White</t>
  </si>
  <si>
    <t>05237-0262</t>
  </si>
  <si>
    <t xml:space="preserve">15 lbs. </t>
  </si>
  <si>
    <t>Vienna Stool - Teal</t>
  </si>
  <si>
    <t>05237-0263</t>
  </si>
  <si>
    <t>Vienna Stool - Orange</t>
  </si>
  <si>
    <t>05237-0264</t>
  </si>
  <si>
    <t>05237-0039</t>
  </si>
  <si>
    <t>Criss Cross Bar Stool - White</t>
  </si>
  <si>
    <t>15"W x 19"D x 41"H</t>
  </si>
  <si>
    <t>05237-0038</t>
  </si>
  <si>
    <t>Criss Cross Bar Stool - Espresso</t>
  </si>
  <si>
    <t>05237-0036</t>
  </si>
  <si>
    <t>Escape Bar Stool - Natural Maple</t>
  </si>
  <si>
    <t>99-05237-01</t>
  </si>
  <si>
    <t>Silk Back Bar Stool - Black</t>
  </si>
  <si>
    <t>17"W x 18"D x 42"H</t>
  </si>
  <si>
    <t>99-05237-02</t>
  </si>
  <si>
    <t>Silk Back Bar Stool - White</t>
  </si>
  <si>
    <t>99-05237-03</t>
  </si>
  <si>
    <t>Silk Back Bar Stool - Green</t>
  </si>
  <si>
    <t>99-05237-04</t>
  </si>
  <si>
    <t>Silk Back Bar Stool - Purple</t>
  </si>
  <si>
    <t>99-05237-05</t>
  </si>
  <si>
    <t>Silk Back Bar Stool - Red</t>
  </si>
  <si>
    <t>99-05237-06</t>
  </si>
  <si>
    <t>Silk Back Bar Stool - Blue</t>
  </si>
  <si>
    <t>05237-0221</t>
  </si>
  <si>
    <t>Euro Bar Stool - Black</t>
  </si>
  <si>
    <t>22"W x 24"D x 42"H</t>
  </si>
  <si>
    <t>Hourglass Bar Stool - White</t>
  </si>
  <si>
    <t>18"W x 20"D x 43"H</t>
  </si>
  <si>
    <t>Hourglass Bar Stool - Black</t>
  </si>
  <si>
    <t>05237-0160</t>
  </si>
  <si>
    <t>Equino Bar Stool - Black</t>
  </si>
  <si>
    <t>15"W x 13"D x 35"H</t>
  </si>
  <si>
    <t>05237-0041</t>
  </si>
  <si>
    <t>Equino Bar Stool - White</t>
  </si>
  <si>
    <t>05237-0169</t>
  </si>
  <si>
    <t>25 lbs.</t>
  </si>
  <si>
    <t>Caprice Bar Stool - Black</t>
  </si>
  <si>
    <t>25"W x 26"D x 44"H</t>
  </si>
  <si>
    <t>05237-0042</t>
  </si>
  <si>
    <t>Sonic Bar Stool - Black</t>
  </si>
  <si>
    <t>22"W x 23"D x 42"H</t>
  </si>
  <si>
    <t>05237-0215</t>
  </si>
  <si>
    <t xml:space="preserve">Marcus Bar Stool - Gunmetal </t>
  </si>
  <si>
    <t>05237-0156</t>
  </si>
  <si>
    <t>19"W x 24"D x 45"H</t>
  </si>
  <si>
    <t>05035-0031</t>
  </si>
  <si>
    <t>Vienna Chair - Orange</t>
  </si>
  <si>
    <t>05035-0030</t>
  </si>
  <si>
    <t>Vienna Chair - Teal</t>
  </si>
  <si>
    <t>05035-0032</t>
  </si>
  <si>
    <t>99-05035-10</t>
  </si>
  <si>
    <t>Silk Back Armless Chair - Black</t>
  </si>
  <si>
    <t>17"W x 18"D x 34"H</t>
  </si>
  <si>
    <t>99-05035-11</t>
  </si>
  <si>
    <t>Silk Back Armless Chair - White</t>
  </si>
  <si>
    <t>99-05035-12</t>
  </si>
  <si>
    <t>Silk Back Armless Chair - Green</t>
  </si>
  <si>
    <t>99-05035-13</t>
  </si>
  <si>
    <t>Silk Back Armless Chair - Purple</t>
  </si>
  <si>
    <t>99-05035-14</t>
  </si>
  <si>
    <t>Silk Back Armless Chair - Red</t>
  </si>
  <si>
    <t>99-05035-15</t>
  </si>
  <si>
    <t>Silk Back Armless Chair - Blue</t>
  </si>
  <si>
    <t>05035-0009</t>
  </si>
  <si>
    <t>Escape Chair - Natural Maple</t>
  </si>
  <si>
    <t>17"W x 16"D x 32"H</t>
  </si>
  <si>
    <t>05035-0008</t>
  </si>
  <si>
    <t>Leslie Chair - White</t>
  </si>
  <si>
    <t>17"W x 21"D x 31"H</t>
  </si>
  <si>
    <t>05035-0011</t>
  </si>
  <si>
    <t>Criss Cross Chair - White</t>
  </si>
  <si>
    <t>17"W x 21"D x 35"H</t>
  </si>
  <si>
    <t>05035-0010</t>
  </si>
  <si>
    <t>Criss Cross Chair - Espresso</t>
  </si>
  <si>
    <t>14233-0016</t>
  </si>
  <si>
    <t>Sonic Chair - Black</t>
  </si>
  <si>
    <t>20"W x 21"D x 32"H</t>
  </si>
  <si>
    <t>05035-0023</t>
  </si>
  <si>
    <t>Elio Chair</t>
  </si>
  <si>
    <t>14233-0025</t>
  </si>
  <si>
    <t>Caprice Chair - Black</t>
  </si>
  <si>
    <t>25"W x 24"D x 32"H</t>
  </si>
  <si>
    <t>14233-0005</t>
  </si>
  <si>
    <t>Comet Stack Arm Chair - Black</t>
  </si>
  <si>
    <t>23"W x 22"D x 32"H</t>
  </si>
  <si>
    <t>14233-0006</t>
  </si>
  <si>
    <t>19"W x 22"D x 32"H</t>
  </si>
  <si>
    <t>05221-0039</t>
  </si>
  <si>
    <t>19"W x 23"D x 38"H</t>
  </si>
  <si>
    <t>99-05245-01</t>
  </si>
  <si>
    <t>99-05245-02</t>
  </si>
  <si>
    <t>99-05245-04</t>
  </si>
  <si>
    <t>99-05245-05</t>
  </si>
  <si>
    <t>99-05245-07</t>
  </si>
  <si>
    <t>99-05245-08</t>
  </si>
  <si>
    <t>05012-0002</t>
  </si>
  <si>
    <t>Chardonnay Glass &amp; Chrome Bar Table</t>
  </si>
  <si>
    <t>05204-0001</t>
  </si>
  <si>
    <t>99-05245-10</t>
  </si>
  <si>
    <t>99-05245-11</t>
  </si>
  <si>
    <t>99-05245-12</t>
  </si>
  <si>
    <t>99-05245-13</t>
  </si>
  <si>
    <t xml:space="preserve">Blanco Rectangle Bar Table -  White/Chrome </t>
  </si>
  <si>
    <t>99-05245-14</t>
  </si>
  <si>
    <t>99-05245-15</t>
  </si>
  <si>
    <t>99-05245-16</t>
  </si>
  <si>
    <t>99-05245-17</t>
  </si>
  <si>
    <t>99-05245-20</t>
  </si>
  <si>
    <t>99-05245-19</t>
  </si>
  <si>
    <t>99-05245-21</t>
  </si>
  <si>
    <t>99-05245-18</t>
  </si>
  <si>
    <t>99-05036-01</t>
  </si>
  <si>
    <t>99-05036-02</t>
  </si>
  <si>
    <t>99-05036-04</t>
  </si>
  <si>
    <t>99-05036-05</t>
  </si>
  <si>
    <t>99-05036-07</t>
  </si>
  <si>
    <t>99-05036-08</t>
  </si>
  <si>
    <t>99-05036-14</t>
  </si>
  <si>
    <t>99-05036-15</t>
  </si>
  <si>
    <t>51 lbs.</t>
  </si>
  <si>
    <t>99-05036-16</t>
  </si>
  <si>
    <t>99-05036-17</t>
  </si>
  <si>
    <t>99-05036-10</t>
  </si>
  <si>
    <t>99-05036-11</t>
  </si>
  <si>
    <t>99-05036-12</t>
  </si>
  <si>
    <t>99-05036-13</t>
  </si>
  <si>
    <t>99-05036-18</t>
  </si>
  <si>
    <t>99-05036-20</t>
  </si>
  <si>
    <t>99-05036-19</t>
  </si>
  <si>
    <t>99-05036-21</t>
  </si>
  <si>
    <t>05090-0001</t>
  </si>
  <si>
    <t xml:space="preserve">Aspen Dining Table </t>
  </si>
  <si>
    <t>14136-0002</t>
  </si>
  <si>
    <t>14176-0007</t>
  </si>
  <si>
    <t>14128-0002</t>
  </si>
  <si>
    <t>Tamiri Black Leather Guest Chair</t>
  </si>
  <si>
    <t>14136-0010</t>
  </si>
  <si>
    <t>Accord White Leather High Back</t>
  </si>
  <si>
    <t>14136-0081</t>
  </si>
  <si>
    <t>Accord Black Leather High Back</t>
  </si>
  <si>
    <t>14250-0013</t>
  </si>
  <si>
    <t>Goal Black Task Chair With Arms</t>
  </si>
  <si>
    <t>14250-0014</t>
  </si>
  <si>
    <t>Goal Black Task Chair Armless</t>
  </si>
  <si>
    <t>Enterprise High Back Black Fabric Conference Chair</t>
  </si>
  <si>
    <t>Enterprise Mid Back Black Fabric Conference Chair</t>
  </si>
  <si>
    <t>Enterprise Guest Black Fabric Conference Chair</t>
  </si>
  <si>
    <t>14307-0003</t>
  </si>
  <si>
    <t>Goal Black Drafting Stool - Arms</t>
  </si>
  <si>
    <t>14307-0004</t>
  </si>
  <si>
    <t>Goal Black Drafting Stool - Armless</t>
  </si>
  <si>
    <t>175 lbs.</t>
  </si>
  <si>
    <t>Conference Rectangle Table 6' - Black</t>
  </si>
  <si>
    <t>Conference Rectangle Table 6' - Mahogany</t>
  </si>
  <si>
    <t>14062-0281</t>
  </si>
  <si>
    <t>Conference Rectangle Table 6' - White</t>
  </si>
  <si>
    <t>220 lbs.</t>
  </si>
  <si>
    <t>Conference Rectangle Table 8' - Black</t>
  </si>
  <si>
    <t>Conference Rectangle Table 8' - Mahogany</t>
  </si>
  <si>
    <t>14062-0282</t>
  </si>
  <si>
    <t>Conference Rectangle Table 8' - White</t>
  </si>
  <si>
    <t>14309-0001</t>
  </si>
  <si>
    <t>125 lbs.</t>
  </si>
  <si>
    <t>Computer Kiosk - Black</t>
  </si>
  <si>
    <t>14179-0005</t>
  </si>
  <si>
    <t>Computer Kiosk - White</t>
  </si>
  <si>
    <t>14061-0002</t>
  </si>
  <si>
    <t>14076-0014</t>
  </si>
  <si>
    <t>5 Shelf Bookcase - Mahogany</t>
  </si>
  <si>
    <t>14029-0098</t>
  </si>
  <si>
    <t>5 Shelf Bookcase - Black</t>
  </si>
  <si>
    <t>14072-0108</t>
  </si>
  <si>
    <t>225 lbs.</t>
  </si>
  <si>
    <t>Black Credenza</t>
  </si>
  <si>
    <t>14083-0105</t>
  </si>
  <si>
    <t>290 lbs.</t>
  </si>
  <si>
    <t>Black Double Pedestal Desk</t>
  </si>
  <si>
    <t>14072-0038</t>
  </si>
  <si>
    <t>Genoa Storage Credenza - Mahogany - 2 Drawer</t>
  </si>
  <si>
    <t>14072-0039</t>
  </si>
  <si>
    <t>Genoa Kneespace Storage Credenza - Mahogany</t>
  </si>
  <si>
    <t>14083-0117</t>
  </si>
  <si>
    <t>Genoa Exec. Desk - Mahogany - Double Pedestal</t>
  </si>
  <si>
    <t>05088-0365</t>
  </si>
  <si>
    <t xml:space="preserve">Vivid Café - Square Table Glass </t>
  </si>
  <si>
    <t>05088-0364</t>
  </si>
  <si>
    <t>Vivid Café - Rectangle Table Glass</t>
  </si>
  <si>
    <t>14148-0001</t>
  </si>
  <si>
    <t>14147-0001</t>
  </si>
  <si>
    <t>14148-0002</t>
  </si>
  <si>
    <t>14147-0002</t>
  </si>
  <si>
    <t>14143-0006</t>
  </si>
  <si>
    <t>14143-0144</t>
  </si>
  <si>
    <t>14143-0008</t>
  </si>
  <si>
    <t>170 lbs.</t>
  </si>
  <si>
    <t>14034-0015</t>
  </si>
  <si>
    <t>135 lbs.</t>
  </si>
  <si>
    <t>Locking Pedestal Black</t>
  </si>
  <si>
    <t>Locking Pedestal White</t>
  </si>
  <si>
    <t>Stanchion Chrome</t>
  </si>
  <si>
    <t>41"H</t>
  </si>
  <si>
    <t>2 lbs.</t>
  </si>
  <si>
    <t>Stanchion Rope - Red Velour</t>
  </si>
  <si>
    <t>14308-0010</t>
  </si>
  <si>
    <t>8 lbs.</t>
  </si>
  <si>
    <t>Literature Stand - Aluminum</t>
  </si>
  <si>
    <t>14308-0009</t>
  </si>
  <si>
    <t>Literature Stand - Black</t>
  </si>
  <si>
    <t>14308-0005</t>
  </si>
  <si>
    <t>7 lbs.</t>
  </si>
  <si>
    <t>Literature Rack - Black Metal</t>
  </si>
  <si>
    <t>10.5"W x 9.5"D x 57"H</t>
  </si>
  <si>
    <t>01209-0003</t>
  </si>
  <si>
    <t>Compact Refrigerator White - 4.0 Cu Ft</t>
  </si>
  <si>
    <t>9.25 lbs.</t>
  </si>
  <si>
    <t>iPad® Stand Black</t>
  </si>
  <si>
    <t>14.25''W x 41.75''H</t>
  </si>
  <si>
    <t>iPad® Stand Silver</t>
  </si>
  <si>
    <t>4 lbs.</t>
  </si>
  <si>
    <t>Brushed Steel Table Lamp - White</t>
  </si>
  <si>
    <t>26"H</t>
  </si>
  <si>
    <t>Brushed Steel Floor Lamp - White</t>
  </si>
  <si>
    <t>66"H</t>
  </si>
  <si>
    <t>Brushed Nickel Table Lamp - White</t>
  </si>
  <si>
    <t>29"H</t>
  </si>
  <si>
    <t>12 lbs.</t>
  </si>
  <si>
    <t>Brushed Nickel Floor Lamp - White</t>
  </si>
  <si>
    <t>60"H</t>
  </si>
  <si>
    <t>Rubbed Bronze Table Lamp - White</t>
  </si>
  <si>
    <t>28"H</t>
  </si>
  <si>
    <t>11 lbs.</t>
  </si>
  <si>
    <t>Rubbed Bronze Floor Lamp - White</t>
  </si>
  <si>
    <t>Brushed Steel Table Lamp - Red</t>
  </si>
  <si>
    <t>Brushed Steel Floor Lamp - Red</t>
  </si>
  <si>
    <t>Neutrino Steel Floor Lamp - Steel</t>
  </si>
  <si>
    <t>67"H</t>
  </si>
  <si>
    <t>City</t>
  </si>
  <si>
    <t>State</t>
  </si>
  <si>
    <t>Zip Code</t>
  </si>
  <si>
    <t>Name / Date of Show</t>
  </si>
  <si>
    <t>Booth Number</t>
  </si>
  <si>
    <t>Contact Name</t>
  </si>
  <si>
    <t>Contact Cell</t>
  </si>
  <si>
    <t>Boca Black Leather Corner</t>
  </si>
  <si>
    <t>Boca Black Leather Armless</t>
  </si>
  <si>
    <t>Trade Show Order Form</t>
  </si>
  <si>
    <t>Boca Bright White Corner - Charged</t>
  </si>
  <si>
    <t>Boca Bright White Armless - Charged</t>
  </si>
  <si>
    <t>Novel End Table</t>
  </si>
  <si>
    <t>Novel Cocktail Table</t>
  </si>
  <si>
    <t>London Cocktail Table</t>
  </si>
  <si>
    <t>12055-0428</t>
  </si>
  <si>
    <t>49 lbs.</t>
  </si>
  <si>
    <t>12230-0110</t>
  </si>
  <si>
    <t>London End Table</t>
  </si>
  <si>
    <t>27 lbs.</t>
  </si>
  <si>
    <t>12107-0493</t>
  </si>
  <si>
    <t>24"Square x 23"H</t>
  </si>
  <si>
    <t>40"Square x 16"H</t>
  </si>
  <si>
    <t>26"Square  x 21"H</t>
  </si>
  <si>
    <t>22"Square x 18"H</t>
  </si>
  <si>
    <t>17"Square</t>
  </si>
  <si>
    <t>24"Square x 21"H</t>
  </si>
  <si>
    <t>24"Square x 16"H</t>
  </si>
  <si>
    <t>17"Round x 22"H</t>
  </si>
  <si>
    <t>17"Square x 39"H</t>
  </si>
  <si>
    <t>16"Square x 41"H</t>
  </si>
  <si>
    <t>21"Square x 32"H</t>
  </si>
  <si>
    <t>17"Square x 33"H</t>
  </si>
  <si>
    <t>30"Round x 42"H</t>
  </si>
  <si>
    <t>36"Round x 42"H</t>
  </si>
  <si>
    <t>31"Round x 42"H</t>
  </si>
  <si>
    <t>24"Square x 42"H</t>
  </si>
  <si>
    <t>24"Square x 29"H</t>
  </si>
  <si>
    <t>27"Square x 39"H</t>
  </si>
  <si>
    <t>25"Square x 44"H</t>
  </si>
  <si>
    <t>25"Square x 39"H</t>
  </si>
  <si>
    <t>42"Square x 30"H</t>
  </si>
  <si>
    <t>6' L</t>
  </si>
  <si>
    <t>40"Square x 17"H</t>
  </si>
  <si>
    <t>46"Round x 17"H</t>
  </si>
  <si>
    <t>28"Square x 29"H</t>
  </si>
  <si>
    <t>31"Square x 48"H</t>
  </si>
  <si>
    <t>31"Square x 19"H</t>
  </si>
  <si>
    <t>35"Square x 35"H</t>
  </si>
  <si>
    <t>35"Square x 34"H</t>
  </si>
  <si>
    <t>18"Square</t>
  </si>
  <si>
    <t>60"Round x 48"H</t>
  </si>
  <si>
    <t>59"Round x 38"H</t>
  </si>
  <si>
    <t xml:space="preserve">18"Square </t>
  </si>
  <si>
    <t>24"Round x 22"H</t>
  </si>
  <si>
    <t>15"Square x 16"H</t>
  </si>
  <si>
    <t>Brooklyn II Square End Table</t>
  </si>
  <si>
    <t>Brooklyn II Round End Table</t>
  </si>
  <si>
    <t>21 lbs.</t>
  </si>
  <si>
    <t>20"Round X 20"H</t>
  </si>
  <si>
    <t>12107-0494</t>
  </si>
  <si>
    <t>12107-0495</t>
  </si>
  <si>
    <t>Brooklyn II Rect Cocktail Table</t>
  </si>
  <si>
    <t>Brooklyn II Round Cocktail Table</t>
  </si>
  <si>
    <t>12055-0429</t>
  </si>
  <si>
    <t>12055-0430</t>
  </si>
  <si>
    <t>30"Round X 16"H</t>
  </si>
  <si>
    <t>Vienna Stool - Gray</t>
  </si>
  <si>
    <t>Regal Stool - Brown Leather</t>
  </si>
  <si>
    <t>Vienna Chair - Gray</t>
  </si>
  <si>
    <t>Comet Stack Armless Chair - Black</t>
  </si>
  <si>
    <t>Regal Dining Chair - Brown</t>
  </si>
  <si>
    <t>Spectrum Bar Table Red</t>
  </si>
  <si>
    <t>Spectrum Bar Table Green</t>
  </si>
  <si>
    <t>Spectrum Bar Table Blue</t>
  </si>
  <si>
    <t>Spectrum Bar Table Purple</t>
  </si>
  <si>
    <t>Aspen Bar Table</t>
  </si>
  <si>
    <t>Aspen Bar Table  - Charged</t>
  </si>
  <si>
    <t>Blanco Café Table White/Chrome 30” Round</t>
  </si>
  <si>
    <t>Euro Café Table Black/Black 30” Round</t>
  </si>
  <si>
    <t>Euro Café Table Black/Black 36” Round</t>
  </si>
  <si>
    <t>Silk Café Table Black/Chrome 30” Round</t>
  </si>
  <si>
    <t>Silk Café Table Black/Chrome 36” Round</t>
  </si>
  <si>
    <t>Park Ave Café Table Maple/Chrome 30” Round</t>
  </si>
  <si>
    <t>Park Ave Café Table Maple/Chrome 36” Round</t>
  </si>
  <si>
    <t>City Café Table Maple/Black 30” Round</t>
  </si>
  <si>
    <t>City Café Table Maple/Black 36” Round</t>
  </si>
  <si>
    <t>Summit Café Table White/Black 30” Round</t>
  </si>
  <si>
    <t>Summit Café Table White/Black 36” Round</t>
  </si>
  <si>
    <t>Blanco Café Table White/Chrome 36” Round</t>
  </si>
  <si>
    <t>Blanco Café Table White/Chrome Rectangle</t>
  </si>
  <si>
    <t>Spectrum Café Table Purple</t>
  </si>
  <si>
    <t>Spectrum Café Table Red</t>
  </si>
  <si>
    <t>Spectrum Café Table Green</t>
  </si>
  <si>
    <t>Spectrum Café Table Blue</t>
  </si>
  <si>
    <t>Euro Bar Table Black/Black 30" Round</t>
  </si>
  <si>
    <t>Euro Bar Table Black/Black 36" Round</t>
  </si>
  <si>
    <t>Silk Bar Table Black/Chrome 30” Round</t>
  </si>
  <si>
    <t>Silk Bar Table Black/Chrome 36” Round</t>
  </si>
  <si>
    <t>City Bar Table Maple/Black 30" Round</t>
  </si>
  <si>
    <t>City Bar Table Maple/Black 36” Round</t>
  </si>
  <si>
    <t>Park Ave Bar Table Maple/Chrome 30” Round</t>
  </si>
  <si>
    <t>Park Ave Bar Table Maple/Chrome 36” Round</t>
  </si>
  <si>
    <t>Summit Bar Table White/Black 30” Round</t>
  </si>
  <si>
    <t>Summit Bar Table White/Black 36” Round</t>
  </si>
  <si>
    <t>Blanco Bar Table White/Chrome 30” Round</t>
  </si>
  <si>
    <t>Blanco Bar Table White/Chrome 36” Round</t>
  </si>
  <si>
    <t>Tamiri Black Leather High Back Chair</t>
  </si>
  <si>
    <t>Tamiri Black Leather Mid Back Chair</t>
  </si>
  <si>
    <t>42" Round Conference Table - Black</t>
  </si>
  <si>
    <t>14062-0105</t>
  </si>
  <si>
    <t>42" Round x 29"H</t>
  </si>
  <si>
    <t>14062-0106</t>
  </si>
  <si>
    <t>97 lbs.</t>
  </si>
  <si>
    <t>42" Round Conference Table - Mahogany</t>
  </si>
  <si>
    <t>Brooklyn II Rect Dining Table</t>
  </si>
  <si>
    <t>Brooklyn II Round Dining Table</t>
  </si>
  <si>
    <t>05088-0498</t>
  </si>
  <si>
    <t>05088-0499</t>
  </si>
  <si>
    <t>42" Round x 30"H</t>
  </si>
  <si>
    <t>2 Drawer Vertical File - Letter Size Black</t>
  </si>
  <si>
    <t>2 Drawer Vertical File - Legal Size Black</t>
  </si>
  <si>
    <t>4 Drawer Vertical File - Letter Size Black</t>
  </si>
  <si>
    <t>4 Drawer Vertical File - Legal Size Black</t>
  </si>
  <si>
    <t>2 Drawer Lateral File  - Black</t>
  </si>
  <si>
    <t>4 Drawer Lateral File - Black</t>
  </si>
  <si>
    <t>Storage Cabinet - Black</t>
  </si>
  <si>
    <t>London Pedestal</t>
  </si>
  <si>
    <t>12091-0043</t>
  </si>
  <si>
    <t>16"Square x 44"H</t>
  </si>
  <si>
    <t>11526-0001</t>
  </si>
  <si>
    <t>09392-0001</t>
  </si>
  <si>
    <t xml:space="preserve">09417-0001 </t>
  </si>
  <si>
    <t>Payments:</t>
  </si>
  <si>
    <t>Cancellation Fee:</t>
  </si>
  <si>
    <t>Late Fee:</t>
  </si>
  <si>
    <t>Confirmation:</t>
  </si>
  <si>
    <t xml:space="preserve">   All orders received within 14 days of the show opening will receive at 25% Late Fee. 
   Show Site orders will be based on  availability and charged a 30% Late Fee.</t>
  </si>
  <si>
    <t xml:space="preserve">   If cancelled within 3 days prior to delivery, a 100% charge will be applied.  </t>
  </si>
  <si>
    <t xml:space="preserve">Essentials Turning Bed w/Charging Station Insert </t>
  </si>
  <si>
    <t>14523-0001</t>
  </si>
  <si>
    <t>14523-0002</t>
  </si>
  <si>
    <t>Whisper White Tufted Leather Banquette (2 pcs)</t>
  </si>
  <si>
    <t>Grammercy Charcoal Leather Banquette (2 pcs)</t>
  </si>
  <si>
    <t>22100-0001</t>
  </si>
  <si>
    <t>192 lbs.</t>
  </si>
  <si>
    <t>62 lbs.</t>
  </si>
  <si>
    <t>Club End Table w/ Built-in LED Lighting</t>
  </si>
  <si>
    <t>Club Cocktail Table w/ Built-in LED Lighting</t>
  </si>
  <si>
    <t>13 lbs.</t>
  </si>
  <si>
    <t xml:space="preserve">34 lbs. </t>
  </si>
  <si>
    <t>41 lbs.</t>
  </si>
  <si>
    <t>37 lbs.</t>
  </si>
  <si>
    <t>34 lbs.</t>
  </si>
  <si>
    <t>69 lbs.</t>
  </si>
  <si>
    <t>63 lbs.</t>
  </si>
  <si>
    <t>Grammercy Charcoal Leather Corner</t>
  </si>
  <si>
    <t>18066-0015</t>
  </si>
  <si>
    <t>36"Square x 36"H</t>
  </si>
  <si>
    <t>43 lbs.</t>
  </si>
  <si>
    <t>64 lbs.</t>
  </si>
  <si>
    <t>Credit Card Type</t>
  </si>
  <si>
    <t>Credit Card #</t>
  </si>
  <si>
    <t>Card Holder</t>
  </si>
  <si>
    <t>Expiration Date</t>
  </si>
  <si>
    <t>Security Code</t>
  </si>
  <si>
    <t>Signature</t>
  </si>
  <si>
    <t>Date</t>
  </si>
  <si>
    <t>Email Address</t>
  </si>
  <si>
    <t>Fax #</t>
  </si>
  <si>
    <t>Late Fee %</t>
  </si>
  <si>
    <t>Sub Total</t>
  </si>
  <si>
    <t>Sales Tax %</t>
  </si>
  <si>
    <t>Total Product</t>
  </si>
  <si>
    <t>Total Amount Due</t>
  </si>
  <si>
    <t>DO NOT MAIL ORDER FORM - Email / Fax Form ONLY</t>
  </si>
  <si>
    <t>Special Instructions:</t>
  </si>
  <si>
    <t>Street Address</t>
  </si>
  <si>
    <t xml:space="preserve">   Please email your sales team if you do not receive confirmation within 1-2 days of submitting this order form.</t>
  </si>
  <si>
    <t>12091-0023</t>
  </si>
  <si>
    <t>12091-0004</t>
  </si>
  <si>
    <t>120 lbs.</t>
  </si>
  <si>
    <t>12091-0002</t>
  </si>
  <si>
    <t>12091-0030</t>
  </si>
  <si>
    <t>12091-0024</t>
  </si>
  <si>
    <t>12091-0034</t>
  </si>
  <si>
    <t>12091-0031</t>
  </si>
  <si>
    <t>12091-0033</t>
  </si>
  <si>
    <t>12091-0025</t>
  </si>
  <si>
    <t>12091-0003</t>
  </si>
  <si>
    <t>12091-0001</t>
  </si>
  <si>
    <t>12091-0032</t>
  </si>
  <si>
    <t>Display Pedestal 14" x 42" Black</t>
  </si>
  <si>
    <t>Display Pedestal 24" x 42" Black</t>
  </si>
  <si>
    <t>Display Pedestal 18" x 42" Black</t>
  </si>
  <si>
    <t>Display Pedestal 14" x 42" White</t>
  </si>
  <si>
    <t>Display Pedestal 14" x 36" Black</t>
  </si>
  <si>
    <t>Display Pedestal 24" x 36" Black</t>
  </si>
  <si>
    <t>Display Pedestal 14" x 36" White</t>
  </si>
  <si>
    <t>Display Pedestal 24" x 36" White</t>
  </si>
  <si>
    <t>Display Pedestal 14" x 30" Black</t>
  </si>
  <si>
    <t>Display Pedestal 24" x 30" Black</t>
  </si>
  <si>
    <t>Display Pedestal 18" x 30" Black</t>
  </si>
  <si>
    <t>Display Pedestal 14" x 30" White</t>
  </si>
  <si>
    <t>14062-0220</t>
  </si>
  <si>
    <t>14062-0224</t>
  </si>
  <si>
    <t>14062-0226</t>
  </si>
  <si>
    <t>14062-0225</t>
  </si>
  <si>
    <t>87"W x 37"D x 35"H</t>
  </si>
  <si>
    <t>61"W x 37"D x 35"H</t>
  </si>
  <si>
    <t>35"W x 37"D x 35"H</t>
  </si>
  <si>
    <t>60"W x 24"D x 17"H</t>
  </si>
  <si>
    <t>82"W x 34"D x 31"H</t>
  </si>
  <si>
    <t>72"W x 34"D x 31"H</t>
  </si>
  <si>
    <t>30"W x 34"D x 19"H</t>
  </si>
  <si>
    <t>70"W x 26"D x 19"H</t>
  </si>
  <si>
    <t>33"W x 19"D x 19"H</t>
  </si>
  <si>
    <t>72"W x 31"D x 48"H</t>
  </si>
  <si>
    <t>48"W x 31"D x 48"H</t>
  </si>
  <si>
    <t>27"W x 31"D x 48"H</t>
  </si>
  <si>
    <t>27"W x 27"D x 30"H</t>
  </si>
  <si>
    <t>22"W x 27"D x 30"H</t>
  </si>
  <si>
    <t>85"W x 35"D x 35"H</t>
  </si>
  <si>
    <t>60"W x 35"D x 35"H</t>
  </si>
  <si>
    <t>77"W x 36"D x 33"H</t>
  </si>
  <si>
    <t>54"W x 36"D x 33"H</t>
  </si>
  <si>
    <t>32"W x 36"D x 33"H</t>
  </si>
  <si>
    <t>82"W x 36"D x 36"H</t>
  </si>
  <si>
    <t>57"W x 36"D x 36"H</t>
  </si>
  <si>
    <t>28"W x 36"D x 36"H</t>
  </si>
  <si>
    <t>79"W x 37"D x 36"H</t>
  </si>
  <si>
    <t>56"W x 37"D x 36"H</t>
  </si>
  <si>
    <t>33"W x 37"D x 36"H</t>
  </si>
  <si>
    <t>79"W x 35"D x 34"H</t>
  </si>
  <si>
    <t>57"W x 35"D x 34"H</t>
  </si>
  <si>
    <t>76"W x 37"D x 35"H</t>
  </si>
  <si>
    <t>53"W x 37"D x 35"H</t>
  </si>
  <si>
    <t>31"W x 37"D x 35"H</t>
  </si>
  <si>
    <t>81"W x 35"D x 27"H</t>
  </si>
  <si>
    <t>33"W x 35"D x 27"H</t>
  </si>
  <si>
    <t>48"W x 24"D x 18"H</t>
  </si>
  <si>
    <t>24"W x 28"D x 25"H</t>
  </si>
  <si>
    <t xml:space="preserve">25"W x 26"D x 37"H </t>
  </si>
  <si>
    <t>28"W x 32"D x 32"H</t>
  </si>
  <si>
    <t>26"W x 27"D x 35"H</t>
  </si>
  <si>
    <t>48"W x 24"D x 20"H</t>
  </si>
  <si>
    <t>34"W x 19"D x 17"H</t>
  </si>
  <si>
    <t>96"W x 48"D x 34"H</t>
  </si>
  <si>
    <t>96"W x 48"D x 19"H</t>
  </si>
  <si>
    <t>72"W x 26"D x 42"H</t>
  </si>
  <si>
    <t>96"W x 43"D x 30"H</t>
  </si>
  <si>
    <t>24"W x 28"D x 22"H</t>
  </si>
  <si>
    <t>48"W x 18"D x 30"H</t>
  </si>
  <si>
    <t>48"W x 28"D x 19"H</t>
  </si>
  <si>
    <t>52"W x 18"D x 30"H</t>
  </si>
  <si>
    <t>51"W x 28"D x 18"H</t>
  </si>
  <si>
    <t>46"W x 15"D x 16"H</t>
  </si>
  <si>
    <t>24"W x 20"D x 22"H</t>
  </si>
  <si>
    <t>44"W x 20"D x 18"H</t>
  </si>
  <si>
    <t>44"W x 20"D x 30"H</t>
  </si>
  <si>
    <t>60"W x 16"D x 34"H</t>
  </si>
  <si>
    <t>22"W X 22"D X 20"H</t>
  </si>
  <si>
    <t>42"W X 24"D X 16"H</t>
  </si>
  <si>
    <t>50"W x 24"D x 30"H</t>
  </si>
  <si>
    <t>50"W x 24"D x 16"H</t>
  </si>
  <si>
    <t>44"W x 22"D x 18"H</t>
  </si>
  <si>
    <t>72"W x 24"D x 42"H</t>
  </si>
  <si>
    <t>48"W x 24"D x 42"H</t>
  </si>
  <si>
    <t>48"W x 16"D x 42"H</t>
  </si>
  <si>
    <t>30"W x 16"D x 86"H</t>
  </si>
  <si>
    <t>44"W x 12"D x 80"H</t>
  </si>
  <si>
    <t>72"W x 30"D x 30"H</t>
  </si>
  <si>
    <t>25"W x 27"D x 45"H</t>
  </si>
  <si>
    <t>25"W x 26"D x 37"H</t>
  </si>
  <si>
    <t>21"W x 25"D x 39"H</t>
  </si>
  <si>
    <t>24"W x 26"D x 39"H</t>
  </si>
  <si>
    <t>25"W x 27"D x 37"H</t>
  </si>
  <si>
    <t>25"W x 24"D x 48"H</t>
  </si>
  <si>
    <t>21"W x 24"D x 48"H</t>
  </si>
  <si>
    <t>72"W x 36"D x 30"H</t>
  </si>
  <si>
    <t>96"W x 48"D x 30"H</t>
  </si>
  <si>
    <t>48"W x 24"D x 29"H</t>
  </si>
  <si>
    <t>36"W x 12"D x 72"H</t>
  </si>
  <si>
    <t>60"W x 20"D x 29"H</t>
  </si>
  <si>
    <t>60"W x 30"D x 29"H</t>
  </si>
  <si>
    <t>66"W x 20"D x 29"H</t>
  </si>
  <si>
    <t>72"W x 36"D x 29"H</t>
  </si>
  <si>
    <t>60"W x 36"D x 30"H</t>
  </si>
  <si>
    <t>60"W x 36”D x 30”H</t>
  </si>
  <si>
    <t>15"W x 25"D x 29"H</t>
  </si>
  <si>
    <t>18"W x 25"D x 29"H</t>
  </si>
  <si>
    <t>15"W x 25"D x 52"H</t>
  </si>
  <si>
    <t>18"W x 25"D x 52"H</t>
  </si>
  <si>
    <t>36"W x 18"D x 27"H</t>
  </si>
  <si>
    <t>36"W x 20"D x 29"H</t>
  </si>
  <si>
    <t>36"W x 18"D x 54"H</t>
  </si>
  <si>
    <t>36"W x 18"D x 72"H</t>
  </si>
  <si>
    <t>17"Round x 17"H</t>
  </si>
  <si>
    <t>18"W x 12"D x 28"H</t>
  </si>
  <si>
    <t>18"Square x 29"H</t>
  </si>
  <si>
    <t>14"Square x 42"H</t>
  </si>
  <si>
    <t>18"Square x 42"H</t>
  </si>
  <si>
    <t>14"Square x 36"H</t>
  </si>
  <si>
    <t>24"Square x 36"H</t>
  </si>
  <si>
    <t>14"Square x 30"H</t>
  </si>
  <si>
    <t>24"Square x 30"H</t>
  </si>
  <si>
    <t>18"Square x 30"H</t>
  </si>
  <si>
    <t>Email/Fax:</t>
  </si>
  <si>
    <t>14136-0080</t>
  </si>
  <si>
    <t>14176-0046</t>
  </si>
  <si>
    <t>14128-0096</t>
  </si>
  <si>
    <t>Blanco Bar Table - White/Chrome 24"Square</t>
  </si>
  <si>
    <t>Blanco Café Table White/Chrome 24"Square</t>
  </si>
  <si>
    <t>77 lbs.</t>
  </si>
  <si>
    <t>59 lbs.</t>
  </si>
  <si>
    <t>18228-0847</t>
  </si>
  <si>
    <t>18167-0614</t>
  </si>
  <si>
    <t>18284-0834</t>
  </si>
  <si>
    <t>18024-0072</t>
  </si>
  <si>
    <t>18184-0274</t>
  </si>
  <si>
    <t>15 lbs</t>
  </si>
  <si>
    <t>Blanc Sofa</t>
  </si>
  <si>
    <t>Blanc Loveseat</t>
  </si>
  <si>
    <t>Blanc Chair</t>
  </si>
  <si>
    <t>Blanc Bench Ottoman</t>
  </si>
  <si>
    <t>Blanc Cube</t>
  </si>
  <si>
    <t>75”W x 35”D x 35”H</t>
  </si>
  <si>
    <t>54”W x 35”D x 35”H</t>
  </si>
  <si>
    <t>33”W x 35”D x 35”H</t>
  </si>
  <si>
    <t>48”W x 24”D x 18”H</t>
  </si>
  <si>
    <t>Blanc (Pg. 3)</t>
  </si>
  <si>
    <t>Whisper (Pg. 3 &amp; 4)</t>
  </si>
  <si>
    <t>Function (Pg. 4)</t>
  </si>
  <si>
    <t>Continental (Pg. 4 &amp; 5)</t>
  </si>
  <si>
    <t>Sophistication (Pg. 5)</t>
  </si>
  <si>
    <t>Boca (Pg. 6)</t>
  </si>
  <si>
    <t>Metro (Pg. 6)</t>
  </si>
  <si>
    <t>Suave Midnight (Pg. 7)</t>
  </si>
  <si>
    <t>Grammercy (Pg. 7)</t>
  </si>
  <si>
    <t>Parma (Pg. 8)</t>
  </si>
  <si>
    <t>Montana Mocha (Pg. 8)</t>
  </si>
  <si>
    <t>Madison (Pg. 9)</t>
  </si>
  <si>
    <t>Madison Sofa</t>
  </si>
  <si>
    <t>Madison Chair</t>
  </si>
  <si>
    <t>Madison Ottoman - Apricot</t>
  </si>
  <si>
    <t>Madison Ottoman - Willow</t>
  </si>
  <si>
    <t>Madison Ottoman - Sunflower</t>
  </si>
  <si>
    <t>Madison Ottoman - Sand Dollar</t>
  </si>
  <si>
    <t>86"W x 34"D x 34"H</t>
  </si>
  <si>
    <t>33"Wx 34"D x 34"H</t>
  </si>
  <si>
    <t>4"W x 24"D x 17"H</t>
  </si>
  <si>
    <t>24"Square x 17"H</t>
  </si>
  <si>
    <t>Madison Sky Bench</t>
  </si>
  <si>
    <t>18228-0823</t>
  </si>
  <si>
    <t>18284-0794</t>
  </si>
  <si>
    <t>18184-0256</t>
  </si>
  <si>
    <t>18184-0252</t>
  </si>
  <si>
    <t>18184-0253</t>
  </si>
  <si>
    <t>18184-0254</t>
  </si>
  <si>
    <t>18184-0255</t>
  </si>
  <si>
    <t>Chandler (Pg. 10)</t>
  </si>
  <si>
    <t>Evoke (Pg. 10 &amp; 11)</t>
  </si>
  <si>
    <t>Midnight Stage Chair</t>
  </si>
  <si>
    <t>Chamois Stage Chair</t>
  </si>
  <si>
    <t>Buckskin Stage Chair</t>
  </si>
  <si>
    <t>Banquettes &amp; Turning Beds (Pg. 13)</t>
  </si>
  <si>
    <t>Charged (Pg. 14 &amp; 15)</t>
  </si>
  <si>
    <t>Patrice Tablet Chair</t>
  </si>
  <si>
    <t>18284-0812</t>
  </si>
  <si>
    <t>52 lbs.</t>
  </si>
  <si>
    <t>28"W x 30.5"D x 31"H</t>
  </si>
  <si>
    <t>Lincoln Bench - Charged</t>
  </si>
  <si>
    <t xml:space="preserve">60 lbs. </t>
  </si>
  <si>
    <t>22052-0001</t>
  </si>
  <si>
    <t>59"W x 39"D x 17"H</t>
  </si>
  <si>
    <t>Occasional Tables (Pg. 15, 16, &amp; 17)</t>
  </si>
  <si>
    <t>Fuze End Table</t>
  </si>
  <si>
    <t>12107-0512</t>
  </si>
  <si>
    <t>Fuze Cocktail Table</t>
  </si>
  <si>
    <t>12055-0453</t>
  </si>
  <si>
    <t>12230-0116</t>
  </si>
  <si>
    <t>Hylton Tablet Table</t>
  </si>
  <si>
    <t>Bars &amp; Bar Backs (Pg. 18)</t>
  </si>
  <si>
    <t>Bar Stools (Pg. 19 &amp; 20)</t>
  </si>
  <si>
    <t>Clara Stool</t>
  </si>
  <si>
    <t>16 lbs.</t>
  </si>
  <si>
    <t>05237-0298</t>
  </si>
  <si>
    <t>17"W x 21"D x 41"H</t>
  </si>
  <si>
    <t>Café Chairs (Pg. 20, 21 &amp; 22)</t>
  </si>
  <si>
    <t>Clara Chair</t>
  </si>
  <si>
    <t>18"W x 21"D x 35"H</t>
  </si>
  <si>
    <t>05035-0048</t>
  </si>
  <si>
    <t>Bar Tables  (Pg. 22, 23, &amp; 24)</t>
  </si>
  <si>
    <t>Fuze Bar Table</t>
  </si>
  <si>
    <t>36"Square x 42"H</t>
  </si>
  <si>
    <t>Zinc Bar Table</t>
  </si>
  <si>
    <t>05202-0049</t>
  </si>
  <si>
    <t>24"Round x 42"H</t>
  </si>
  <si>
    <t>Café Tables  (Pg. 24 &amp; 25)</t>
  </si>
  <si>
    <t>Fuze Café Table</t>
  </si>
  <si>
    <t>36"Square x 30</t>
  </si>
  <si>
    <t>30"Round x 30"H</t>
  </si>
  <si>
    <t>36"Round x 30"H</t>
  </si>
  <si>
    <t>72"W x 24"D x 30"H</t>
  </si>
  <si>
    <t>Brio Dining Table</t>
  </si>
  <si>
    <t>05088-0505</t>
  </si>
  <si>
    <t>96”W x 48”D x 30”H</t>
  </si>
  <si>
    <t>Office Seating (Pg. 26 &amp; 27)</t>
  </si>
  <si>
    <t>Conference Tables (Pg. 27)</t>
  </si>
  <si>
    <t>Computer Counter</t>
  </si>
  <si>
    <t>Computer Desk</t>
  </si>
  <si>
    <t>Fuze Pedestal</t>
  </si>
  <si>
    <t>12091-0055</t>
  </si>
  <si>
    <t>Office Furniture (Pg. 28 &amp; 29)</t>
  </si>
  <si>
    <t>Metal File &amp; Storage Cabinets (Pg. 30)</t>
  </si>
  <si>
    <t>Pedestals (Pg. 31)</t>
  </si>
  <si>
    <t>Miscellaneous Items (Pg. 32)</t>
  </si>
  <si>
    <t>Lighting (Pg. 33)</t>
  </si>
  <si>
    <t>Tribeca Console Table</t>
  </si>
  <si>
    <t>Harmony Console Table</t>
  </si>
  <si>
    <t>Aria White Console Table</t>
  </si>
  <si>
    <t>Aria Charcoal Console Table</t>
  </si>
  <si>
    <t>Fuze Console Table</t>
  </si>
  <si>
    <t>London Console Table</t>
  </si>
  <si>
    <t>Vivid Console Table</t>
  </si>
  <si>
    <t>99-05245-22</t>
  </si>
  <si>
    <t>99-05036-22</t>
  </si>
  <si>
    <t>Nexus Stool</t>
  </si>
  <si>
    <t>6 lbs.</t>
  </si>
  <si>
    <t>05237-0300</t>
  </si>
  <si>
    <t>19"W x 20"D x 44"H</t>
  </si>
  <si>
    <t>Nexus Chair</t>
  </si>
  <si>
    <t>19”W x 22”D x 32”H</t>
  </si>
  <si>
    <t>05035-0050</t>
  </si>
  <si>
    <t>5 lbs.</t>
  </si>
  <si>
    <t>05001-0017</t>
  </si>
  <si>
    <t>05237-0270</t>
  </si>
  <si>
    <t>05237-0271</t>
  </si>
  <si>
    <t>14029-0091</t>
  </si>
  <si>
    <t>14189-0066</t>
  </si>
  <si>
    <t>15"W x 12"D x 53.5"H</t>
  </si>
  <si>
    <t>21"W x 22"D x 32"H</t>
  </si>
  <si>
    <t>Cube Ottomans (Pg. 14)</t>
  </si>
  <si>
    <t>Sales Representative:</t>
  </si>
  <si>
    <t xml:space="preserve">   Payment terms - 100% Payment due prior to delivery to secure the order unless credit approved.
   You may be subject to additional charges by the drayage company for moving the furniture from
   the loading dock to the exhibit space, please check your Exhibitor Manual.</t>
  </si>
  <si>
    <t>Niko  (Pg. 11)</t>
  </si>
  <si>
    <t>18228-0858</t>
  </si>
  <si>
    <t>Niko Sofa</t>
  </si>
  <si>
    <t>81"W x 30"D x 38"H</t>
  </si>
  <si>
    <t>18167-0622</t>
  </si>
  <si>
    <t>85 lbs.</t>
  </si>
  <si>
    <t>Niko Loveseat</t>
  </si>
  <si>
    <t>58"W x 30"D x 38"H</t>
  </si>
  <si>
    <t>18284-0856</t>
  </si>
  <si>
    <t>Niko Chair</t>
  </si>
  <si>
    <t>31"W x 30"D x 38"H</t>
  </si>
  <si>
    <t>Stage Chairs (Pg. 11 &amp; 12)</t>
  </si>
  <si>
    <t>Ottomans &amp; Benches (Pg. 12 &amp; 13)</t>
  </si>
  <si>
    <t>Anne Scales / Tara Giacinto</t>
  </si>
  <si>
    <t xml:space="preserve">ascales@rentfurniture.com / tgiacinto@rentfurniture.com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</si>
</sst>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43" formatCode="_(* #,##0.00_);_(* \(#,##0.00\);_(* &quot;-&quot;??_);_(@_)"/>
    <numFmt numFmtId="164" formatCode="&quot;$&quot;#,##0.00"/>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0"/>
      <name val="Arial"/>
      <family val="2"/>
    </font>
    <font>
      <sz val="10"/>
      <name val="Arial"/>
    </font>
    <font>
      <u/>
      <sz val="10"/>
      <color indexed="12"/>
      <name val="Arial"/>
      <family val="2"/>
    </font>
    <font>
      <sz val="18"/>
      <name val="Calibri"/>
      <family val="2"/>
    </font>
    <font>
      <b/>
      <sz val="11"/>
      <name val="Calibri"/>
      <family val="2"/>
      <scheme val="minor"/>
    </font>
    <font>
      <b/>
      <sz val="11"/>
      <color rgb="FFFF0000"/>
      <name val="Calibri"/>
      <family val="2"/>
      <scheme val="minor"/>
    </font>
    <font>
      <b/>
      <sz val="36"/>
      <name val="Baskerville Old Face"/>
      <family val="1"/>
    </font>
    <font>
      <sz val="18"/>
      <name val="Calibri"/>
      <family val="2"/>
      <scheme val="minor"/>
    </font>
    <font>
      <b/>
      <sz val="14"/>
      <color theme="0"/>
      <name val="Calibri Light"/>
      <family val="2"/>
    </font>
    <font>
      <b/>
      <sz val="36"/>
      <color theme="1"/>
      <name val="Baskerville Old Face"/>
      <family val="1"/>
    </font>
    <font>
      <b/>
      <sz val="72"/>
      <color theme="1"/>
      <name val="Baskerville Old Face"/>
      <family val="1"/>
    </font>
    <font>
      <sz val="18"/>
      <color theme="1"/>
      <name val="Calibri"/>
      <family val="2"/>
    </font>
    <font>
      <b/>
      <sz val="28"/>
      <color theme="1"/>
      <name val="Calibri"/>
      <family val="2"/>
    </font>
    <font>
      <b/>
      <u/>
      <sz val="11"/>
      <color rgb="FFFF0000"/>
      <name val="Calibri"/>
      <family val="2"/>
      <scheme val="minor"/>
    </font>
    <font>
      <b/>
      <sz val="16"/>
      <color theme="1"/>
      <name val="Calibri"/>
      <family val="2"/>
      <scheme val="minor"/>
    </font>
    <font>
      <b/>
      <sz val="11"/>
      <color theme="1"/>
      <name val="Calibri"/>
      <family val="2"/>
    </font>
    <font>
      <b/>
      <sz val="16"/>
      <color rgb="FFFF0000"/>
      <name val="Calibri"/>
      <family val="2"/>
      <scheme val="minor"/>
    </font>
    <font>
      <sz val="14"/>
      <color theme="1"/>
      <name val="Calibri"/>
      <family val="2"/>
      <scheme val="minor"/>
    </font>
    <font>
      <sz val="11"/>
      <color theme="1"/>
      <name val="Calibri"/>
      <family val="2"/>
    </font>
    <font>
      <b/>
      <sz val="36"/>
      <color theme="1"/>
      <name val="Calibri"/>
      <family val="2"/>
      <scheme val="minor"/>
    </font>
    <font>
      <sz val="16"/>
      <color theme="1"/>
      <name val="Calibri"/>
      <family val="2"/>
      <scheme val="minor"/>
    </font>
  </fonts>
  <fills count="8">
    <fill>
      <patternFill patternType="none"/>
    </fill>
    <fill>
      <patternFill patternType="gray125"/>
    </fill>
    <fill>
      <patternFill patternType="solid">
        <fgColor rgb="FF4B63AE"/>
        <bgColor indexed="64"/>
      </patternFill>
    </fill>
    <fill>
      <patternFill patternType="solid">
        <fgColor theme="0" tint="-0.14999847407452621"/>
        <bgColor indexed="64"/>
      </patternFill>
    </fill>
    <fill>
      <patternFill patternType="solid">
        <fgColor rgb="FFFFFF99"/>
        <bgColor indexed="64"/>
      </patternFill>
    </fill>
    <fill>
      <patternFill patternType="solid">
        <fgColor rgb="FFB1BBDD"/>
        <bgColor indexed="64"/>
      </patternFill>
    </fill>
    <fill>
      <patternFill patternType="solid">
        <fgColor theme="0" tint="-0.249977111117893"/>
        <bgColor indexed="64"/>
      </patternFill>
    </fill>
    <fill>
      <patternFill patternType="solid">
        <fgColor theme="0" tint="-4.9989318521683403E-2"/>
        <bgColor indexed="64"/>
      </patternFill>
    </fill>
  </fills>
  <borders count="69">
    <border>
      <left/>
      <right/>
      <top/>
      <bottom/>
      <diagonal/>
    </border>
    <border>
      <left style="thin">
        <color theme="0"/>
      </left>
      <right style="thin">
        <color theme="0"/>
      </right>
      <top style="thin">
        <color theme="0"/>
      </top>
      <bottom style="thin">
        <color theme="0"/>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bottom/>
      <diagonal/>
    </border>
    <border>
      <left/>
      <right style="thick">
        <color auto="1"/>
      </right>
      <top/>
      <bottom/>
      <diagonal/>
    </border>
    <border>
      <left style="thick">
        <color auto="1"/>
      </left>
      <right style="thin">
        <color theme="0"/>
      </right>
      <top style="thin">
        <color theme="0"/>
      </top>
      <bottom style="thin">
        <color theme="0"/>
      </bottom>
      <diagonal/>
    </border>
    <border>
      <left style="thin">
        <color theme="0"/>
      </left>
      <right style="thick">
        <color auto="1"/>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ck">
        <color auto="1"/>
      </left>
      <right/>
      <top style="thin">
        <color theme="0"/>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style="thin">
        <color theme="0"/>
      </top>
      <bottom/>
      <diagonal/>
    </border>
    <border>
      <left style="thin">
        <color theme="0"/>
      </left>
      <right style="thick">
        <color auto="1"/>
      </right>
      <top style="thin">
        <color theme="0"/>
      </top>
      <bottom/>
      <diagonal/>
    </border>
    <border>
      <left style="thick">
        <color auto="1"/>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thin">
        <color auto="1"/>
      </left>
      <right style="thin">
        <color auto="1"/>
      </right>
      <top/>
      <bottom style="thin">
        <color auto="1"/>
      </bottom>
      <diagonal/>
    </border>
    <border>
      <left style="thin">
        <color theme="0"/>
      </left>
      <right/>
      <top style="thin">
        <color theme="0"/>
      </top>
      <bottom style="thin">
        <color theme="0"/>
      </bottom>
      <diagonal/>
    </border>
    <border>
      <left/>
      <right/>
      <top/>
      <bottom style="thin">
        <color auto="1"/>
      </bottom>
      <diagonal/>
    </border>
    <border>
      <left/>
      <right/>
      <top style="thin">
        <color theme="0"/>
      </top>
      <bottom style="thin">
        <color auto="1"/>
      </bottom>
      <diagonal/>
    </border>
    <border>
      <left/>
      <right/>
      <top style="thin">
        <color theme="0"/>
      </top>
      <bottom/>
      <diagonal/>
    </border>
    <border>
      <left/>
      <right/>
      <top/>
      <bottom style="thin">
        <color theme="0"/>
      </bottom>
      <diagonal/>
    </border>
    <border>
      <left style="thin">
        <color auto="1"/>
      </left>
      <right/>
      <top style="thin">
        <color auto="1"/>
      </top>
      <bottom/>
      <diagonal/>
    </border>
    <border>
      <left/>
      <right/>
      <top style="thin">
        <color auto="1"/>
      </top>
      <bottom/>
      <diagonal/>
    </border>
    <border>
      <left style="thin">
        <color theme="0"/>
      </left>
      <right style="thin">
        <color theme="0"/>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ck">
        <color auto="1"/>
      </left>
      <right style="thin">
        <color theme="0" tint="-0.499984740745262"/>
      </right>
      <top style="thin">
        <color theme="0" tint="-0.499984740745262"/>
      </top>
      <bottom style="thin">
        <color theme="0" tint="-0.499984740745262"/>
      </bottom>
      <diagonal/>
    </border>
    <border>
      <left style="thin">
        <color theme="0" tint="-0.499984740745262"/>
      </left>
      <right style="thick">
        <color auto="1"/>
      </right>
      <top style="thin">
        <color theme="0" tint="-0.499984740745262"/>
      </top>
      <bottom style="thin">
        <color theme="0" tint="-0.499984740745262"/>
      </bottom>
      <diagonal/>
    </border>
    <border>
      <left style="thick">
        <color auto="1"/>
      </left>
      <right style="thin">
        <color theme="0" tint="-0.14996795556505021"/>
      </right>
      <top style="thin">
        <color theme="0" tint="-0.14996795556505021"/>
      </top>
      <bottom style="thin">
        <color theme="0" tint="-0.14996795556505021"/>
      </bottom>
      <diagonal/>
    </border>
    <border>
      <left style="medium">
        <color auto="1"/>
      </left>
      <right style="thick">
        <color auto="1"/>
      </right>
      <top style="medium">
        <color auto="1"/>
      </top>
      <bottom style="medium">
        <color auto="1"/>
      </bottom>
      <diagonal/>
    </border>
    <border>
      <left style="thick">
        <color auto="1"/>
      </left>
      <right style="thin">
        <color theme="0"/>
      </right>
      <top style="thin">
        <color theme="0"/>
      </top>
      <bottom/>
      <diagonal/>
    </border>
    <border>
      <left style="thin">
        <color theme="0"/>
      </left>
      <right style="thick">
        <color auto="1"/>
      </right>
      <top/>
      <bottom/>
      <diagonal/>
    </border>
    <border>
      <left style="thick">
        <color auto="1"/>
      </left>
      <right/>
      <top style="thin">
        <color theme="0"/>
      </top>
      <bottom style="thin">
        <color auto="1"/>
      </bottom>
      <diagonal/>
    </border>
    <border>
      <left/>
      <right style="thick">
        <color auto="1"/>
      </right>
      <top style="thin">
        <color theme="0"/>
      </top>
      <bottom style="thin">
        <color auto="1"/>
      </bottom>
      <diagonal/>
    </border>
    <border>
      <left/>
      <right style="thick">
        <color auto="1"/>
      </right>
      <top style="thin">
        <color auto="1"/>
      </top>
      <bottom/>
      <diagonal/>
    </border>
    <border>
      <left/>
      <right style="thick">
        <color auto="1"/>
      </right>
      <top/>
      <bottom style="thin">
        <color auto="1"/>
      </bottom>
      <diagonal/>
    </border>
    <border>
      <left/>
      <right style="thick">
        <color auto="1"/>
      </right>
      <top style="thin">
        <color auto="1"/>
      </top>
      <bottom style="thin">
        <color auto="1"/>
      </bottom>
      <diagonal/>
    </border>
    <border>
      <left style="thin">
        <color theme="0"/>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n">
        <color theme="0" tint="-0.499984740745262"/>
      </right>
      <top style="thin">
        <color theme="0" tint="-0.499984740745262"/>
      </top>
      <bottom style="thick">
        <color auto="1"/>
      </bottom>
      <diagonal/>
    </border>
    <border>
      <left style="thin">
        <color theme="0" tint="-0.499984740745262"/>
      </left>
      <right style="thin">
        <color theme="0" tint="-0.499984740745262"/>
      </right>
      <top style="thin">
        <color theme="0" tint="-0.499984740745262"/>
      </top>
      <bottom style="thick">
        <color auto="1"/>
      </bottom>
      <diagonal/>
    </border>
    <border>
      <left style="thin">
        <color theme="0" tint="-0.499984740745262"/>
      </left>
      <right style="thick">
        <color auto="1"/>
      </right>
      <top style="thin">
        <color theme="0" tint="-0.499984740745262"/>
      </top>
      <bottom style="thick">
        <color auto="1"/>
      </bottom>
      <diagonal/>
    </border>
    <border>
      <left style="thick">
        <color auto="1"/>
      </left>
      <right/>
      <top/>
      <bottom style="thin">
        <color theme="0"/>
      </bottom>
      <diagonal/>
    </border>
    <border>
      <left/>
      <right style="thick">
        <color auto="1"/>
      </right>
      <top/>
      <bottom style="thin">
        <color theme="0"/>
      </bottom>
      <diagonal/>
    </border>
    <border>
      <left style="thick">
        <color auto="1"/>
      </left>
      <right/>
      <top style="thick">
        <color theme="0"/>
      </top>
      <bottom style="thick">
        <color theme="0"/>
      </bottom>
      <diagonal/>
    </border>
    <border>
      <left/>
      <right/>
      <top style="thick">
        <color theme="0"/>
      </top>
      <bottom style="thick">
        <color theme="0"/>
      </bottom>
      <diagonal/>
    </border>
    <border>
      <left/>
      <right style="thick">
        <color auto="1"/>
      </right>
      <top style="thick">
        <color theme="0"/>
      </top>
      <bottom style="thick">
        <color theme="0"/>
      </bottom>
      <diagonal/>
    </border>
    <border>
      <left style="thick">
        <color auto="1"/>
      </left>
      <right style="thick">
        <color theme="0"/>
      </right>
      <top style="thick">
        <color auto="1"/>
      </top>
      <bottom style="thick">
        <color theme="0"/>
      </bottom>
      <diagonal/>
    </border>
    <border>
      <left style="thick">
        <color theme="0"/>
      </left>
      <right style="thick">
        <color theme="0"/>
      </right>
      <top style="thick">
        <color auto="1"/>
      </top>
      <bottom style="thick">
        <color theme="0"/>
      </bottom>
      <diagonal/>
    </border>
    <border>
      <left style="thick">
        <color theme="0"/>
      </left>
      <right style="thick">
        <color auto="1"/>
      </right>
      <top style="thick">
        <color auto="1"/>
      </top>
      <bottom style="thick">
        <color theme="0"/>
      </bottom>
      <diagonal/>
    </border>
    <border>
      <left/>
      <right style="thick">
        <color theme="0"/>
      </right>
      <top style="thick">
        <color theme="0"/>
      </top>
      <bottom style="thick">
        <color theme="0"/>
      </bottom>
      <diagonal/>
    </border>
    <border>
      <left style="thick">
        <color theme="0"/>
      </left>
      <right/>
      <top style="thick">
        <color theme="0"/>
      </top>
      <bottom style="thick">
        <color theme="0"/>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top style="thin">
        <color theme="0" tint="-0.14996795556505021"/>
      </top>
      <bottom style="thin">
        <color theme="0" tint="-0.14996795556505021"/>
      </bottom>
      <diagonal/>
    </border>
    <border>
      <left style="thick">
        <color auto="1"/>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s>
  <cellStyleXfs count="139">
    <xf numFmtId="0" fontId="0" fillId="0" borderId="0"/>
    <xf numFmtId="0" fontId="6"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8" fillId="0" borderId="0">
      <alignment horizontal="center" vertical="center" wrapText="1"/>
      <protection locked="0"/>
    </xf>
    <xf numFmtId="0" fontId="5" fillId="0" borderId="0"/>
    <xf numFmtId="0" fontId="5" fillId="0" borderId="0"/>
    <xf numFmtId="0" fontId="1" fillId="0" borderId="0"/>
    <xf numFmtId="43" fontId="1" fillId="0" borderId="0" applyFont="0" applyFill="0" applyBorder="0" applyAlignment="0" applyProtection="0"/>
    <xf numFmtId="0" fontId="5" fillId="0" borderId="0"/>
    <xf numFmtId="0" fontId="1" fillId="0" borderId="0"/>
    <xf numFmtId="0" fontId="11" fillId="0" borderId="0" applyProtection="0">
      <alignment horizontal="left" vertical="center"/>
      <protection locked="0"/>
    </xf>
    <xf numFmtId="43" fontId="5" fillId="0" borderId="0" applyFont="0" applyFill="0" applyBorder="0" applyProtection="0">
      <alignment horizontal="center" vertical="center"/>
    </xf>
    <xf numFmtId="43" fontId="5" fillId="0" borderId="0" applyFont="0" applyFill="0" applyBorder="0" applyAlignment="0" applyProtection="0"/>
    <xf numFmtId="0" fontId="1"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1">
      <alignment horizontal="center" vertical="center" wrapText="1"/>
      <protection locked="0"/>
    </xf>
    <xf numFmtId="0" fontId="12" fillId="0" borderId="1">
      <alignment horizontal="center" vertical="center" wrapText="1"/>
      <protection locked="0"/>
    </xf>
    <xf numFmtId="0" fontId="8" fillId="0" borderId="1">
      <alignment horizontal="center" vertical="center" wrapText="1"/>
      <protection locked="0"/>
    </xf>
    <xf numFmtId="0" fontId="11" fillId="0" borderId="0" applyProtection="0">
      <alignment horizontal="left" vertical="center"/>
      <protection locked="0"/>
    </xf>
    <xf numFmtId="0" fontId="8" fillId="0" borderId="0">
      <alignment horizontal="center" vertical="center" wrapText="1"/>
      <protection locked="0"/>
    </xf>
    <xf numFmtId="43" fontId="5" fillId="0" borderId="0" applyFont="0" applyFill="0" applyBorder="0" applyProtection="0">
      <alignment horizontal="center" vertical="center"/>
    </xf>
    <xf numFmtId="0" fontId="11" fillId="0" borderId="0" applyProtection="0">
      <alignment horizontal="left" vertical="center"/>
      <protection locked="0"/>
    </xf>
    <xf numFmtId="0" fontId="5" fillId="0" borderId="0"/>
    <xf numFmtId="0" fontId="5" fillId="0" borderId="0"/>
    <xf numFmtId="44" fontId="1" fillId="0" borderId="0" applyFont="0" applyFill="0" applyBorder="0" applyAlignment="0" applyProtection="0"/>
    <xf numFmtId="0" fontId="17" fillId="0" borderId="1">
      <alignment horizontal="left" vertical="center"/>
    </xf>
    <xf numFmtId="0" fontId="16" fillId="4" borderId="1">
      <alignment horizontal="center" vertical="center"/>
    </xf>
    <xf numFmtId="0" fontId="15" fillId="0" borderId="0">
      <alignment horizontal="center" vertical="center"/>
    </xf>
    <xf numFmtId="0" fontId="13" fillId="2" borderId="0">
      <alignment horizontal="center" vertical="center" wrapText="1"/>
    </xf>
    <xf numFmtId="43" fontId="8" fillId="0" borderId="1" applyFill="0" applyProtection="0">
      <alignment horizontal="right" vertical="center"/>
    </xf>
    <xf numFmtId="0" fontId="11" fillId="0" borderId="1" applyProtection="0">
      <alignment horizontal="left" vertical="center"/>
      <protection locked="0"/>
    </xf>
    <xf numFmtId="43" fontId="1" fillId="0" borderId="0" applyFont="0" applyFill="0" applyBorder="0" applyAlignment="0" applyProtection="0"/>
    <xf numFmtId="0" fontId="14" fillId="0" borderId="0">
      <alignment horizontal="left" vertical="center"/>
    </xf>
    <xf numFmtId="0" fontId="6"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1" fillId="0" borderId="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1" fillId="0" borderId="0"/>
  </cellStyleXfs>
  <cellXfs count="163">
    <xf numFmtId="0" fontId="0" fillId="0" borderId="0" xfId="0"/>
    <xf numFmtId="0" fontId="10" fillId="0" borderId="1" xfId="0" applyFont="1" applyBorder="1" applyAlignment="1">
      <alignment horizontal="right" vertical="center"/>
    </xf>
    <xf numFmtId="0" fontId="3" fillId="0" borderId="2" xfId="0" applyFont="1" applyBorder="1" applyAlignment="1">
      <alignment horizontal="center" vertical="center"/>
    </xf>
    <xf numFmtId="4" fontId="3" fillId="0" borderId="2" xfId="0" applyNumberFormat="1" applyFont="1" applyBorder="1" applyAlignment="1">
      <alignment horizontal="center" vertical="center"/>
    </xf>
    <xf numFmtId="0" fontId="0" fillId="0" borderId="12" xfId="24" applyFont="1" applyFill="1" applyBorder="1" applyAlignment="1">
      <alignment horizontal="left" vertical="center"/>
    </xf>
    <xf numFmtId="0" fontId="0" fillId="0" borderId="0" xfId="0" applyBorder="1" applyAlignment="1">
      <alignment horizontal="center" vertical="center"/>
    </xf>
    <xf numFmtId="0" fontId="0" fillId="0" borderId="1" xfId="0" applyBorder="1" applyAlignment="1">
      <alignment horizontal="center" vertical="center"/>
    </xf>
    <xf numFmtId="0" fontId="4" fillId="0" borderId="17" xfId="0" applyFont="1" applyFill="1" applyBorder="1" applyAlignment="1">
      <alignment horizontal="center" vertical="center"/>
    </xf>
    <xf numFmtId="0" fontId="9" fillId="3" borderId="12" xfId="0" applyFont="1" applyFill="1" applyBorder="1" applyAlignment="1">
      <alignment horizontal="center" vertical="center"/>
    </xf>
    <xf numFmtId="4" fontId="9" fillId="3" borderId="12" xfId="0" applyNumberFormat="1" applyFont="1" applyFill="1" applyBorder="1" applyAlignment="1">
      <alignment horizontal="center" vertical="center"/>
    </xf>
    <xf numFmtId="0" fontId="4" fillId="0" borderId="12" xfId="0" applyFont="1" applyFill="1" applyBorder="1" applyAlignment="1">
      <alignment horizontal="left" vertical="center"/>
    </xf>
    <xf numFmtId="0" fontId="4" fillId="0" borderId="12" xfId="0" applyFont="1" applyFill="1" applyBorder="1" applyAlignment="1">
      <alignment horizontal="center" vertical="center"/>
    </xf>
    <xf numFmtId="0" fontId="1" fillId="0" borderId="12" xfId="24" applyFont="1" applyFill="1" applyBorder="1" applyAlignment="1">
      <alignment horizontal="left" vertical="center"/>
    </xf>
    <xf numFmtId="0" fontId="4" fillId="0" borderId="12" xfId="16" applyFont="1" applyFill="1" applyBorder="1" applyAlignment="1">
      <alignment horizontal="left" vertical="center"/>
    </xf>
    <xf numFmtId="0" fontId="4" fillId="0" borderId="12" xfId="11" applyFont="1" applyFill="1" applyBorder="1" applyAlignment="1">
      <alignment horizontal="center" vertical="center"/>
    </xf>
    <xf numFmtId="0" fontId="0" fillId="0" borderId="0" xfId="0" applyAlignment="1">
      <alignment vertical="center"/>
    </xf>
    <xf numFmtId="0" fontId="18" fillId="0" borderId="7" xfId="0" applyFont="1" applyBorder="1" applyAlignment="1">
      <alignment horizontal="left" vertical="center"/>
    </xf>
    <xf numFmtId="0" fontId="0" fillId="0" borderId="7" xfId="0" applyBorder="1" applyAlignment="1">
      <alignment horizontal="right" vertical="center"/>
    </xf>
    <xf numFmtId="0" fontId="3" fillId="0" borderId="1" xfId="0" applyFont="1" applyBorder="1" applyAlignment="1">
      <alignment horizontal="right" vertical="center"/>
    </xf>
    <xf numFmtId="0" fontId="2" fillId="2" borderId="12" xfId="0" applyFont="1" applyFill="1" applyBorder="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4" fontId="0" fillId="0" borderId="12" xfId="0" applyNumberFormat="1" applyBorder="1" applyAlignment="1">
      <alignment vertical="center"/>
    </xf>
    <xf numFmtId="0" fontId="0" fillId="0" borderId="12" xfId="0" applyFill="1" applyBorder="1" applyAlignment="1">
      <alignment horizontal="center" vertical="center"/>
    </xf>
    <xf numFmtId="0" fontId="0" fillId="0" borderId="12" xfId="0" applyFill="1" applyBorder="1" applyAlignment="1">
      <alignment vertical="center"/>
    </xf>
    <xf numFmtId="4" fontId="0" fillId="0" borderId="12" xfId="0" applyNumberFormat="1" applyBorder="1" applyAlignment="1">
      <alignment horizontal="center" vertical="center"/>
    </xf>
    <xf numFmtId="0" fontId="0" fillId="0" borderId="13" xfId="0" applyBorder="1" applyAlignment="1">
      <alignment horizontal="center" vertical="center"/>
    </xf>
    <xf numFmtId="4" fontId="0" fillId="0" borderId="0" xfId="0" applyNumberFormat="1" applyBorder="1" applyAlignment="1">
      <alignment vertical="center"/>
    </xf>
    <xf numFmtId="0" fontId="0" fillId="0" borderId="0" xfId="0" applyBorder="1" applyAlignment="1">
      <alignment vertical="center"/>
    </xf>
    <xf numFmtId="0" fontId="0" fillId="0" borderId="0" xfId="0" applyAlignment="1">
      <alignment horizontal="left" vertical="center"/>
    </xf>
    <xf numFmtId="0" fontId="0" fillId="0" borderId="0" xfId="0" applyAlignment="1">
      <alignment horizontal="center" vertical="center"/>
    </xf>
    <xf numFmtId="4" fontId="0" fillId="0" borderId="0" xfId="0" applyNumberFormat="1" applyAlignment="1">
      <alignment vertical="center"/>
    </xf>
    <xf numFmtId="0" fontId="19" fillId="0" borderId="23" xfId="0" applyFont="1" applyBorder="1" applyAlignment="1">
      <alignment vertical="center"/>
    </xf>
    <xf numFmtId="10" fontId="22" fillId="3" borderId="21" xfId="0" applyNumberFormat="1" applyFont="1" applyFill="1" applyBorder="1" applyAlignment="1">
      <alignment horizontal="left" vertical="center"/>
    </xf>
    <xf numFmtId="0" fontId="9" fillId="3" borderId="33" xfId="0" applyFont="1" applyFill="1" applyBorder="1" applyAlignment="1">
      <alignment horizontal="left" vertical="center"/>
    </xf>
    <xf numFmtId="0" fontId="9" fillId="3" borderId="34" xfId="0" applyFont="1" applyFill="1" applyBorder="1" applyAlignment="1">
      <alignment horizontal="center" vertical="center"/>
    </xf>
    <xf numFmtId="0" fontId="2" fillId="2" borderId="33" xfId="0" applyFont="1" applyFill="1" applyBorder="1" applyAlignment="1">
      <alignment vertical="center"/>
    </xf>
    <xf numFmtId="0" fontId="2" fillId="2" borderId="34" xfId="0" applyFont="1" applyFill="1" applyBorder="1" applyAlignment="1">
      <alignment vertical="center"/>
    </xf>
    <xf numFmtId="0" fontId="0" fillId="0" borderId="33" xfId="0" applyBorder="1" applyAlignment="1">
      <alignment horizontal="left" vertical="center"/>
    </xf>
    <xf numFmtId="44" fontId="0" fillId="0" borderId="34" xfId="0" applyNumberFormat="1" applyBorder="1" applyAlignment="1">
      <alignment vertical="center"/>
    </xf>
    <xf numFmtId="44" fontId="2" fillId="2" borderId="34" xfId="0" applyNumberFormat="1" applyFont="1" applyFill="1" applyBorder="1" applyAlignment="1">
      <alignment vertical="center"/>
    </xf>
    <xf numFmtId="49" fontId="4" fillId="0" borderId="35" xfId="120" applyNumberFormat="1" applyFont="1" applyFill="1" applyBorder="1" applyAlignment="1">
      <alignment horizontal="left" vertical="center"/>
    </xf>
    <xf numFmtId="0" fontId="0" fillId="0" borderId="33" xfId="0" applyFill="1" applyBorder="1" applyAlignment="1">
      <alignment horizontal="left" vertical="center"/>
    </xf>
    <xf numFmtId="0" fontId="4" fillId="0" borderId="33" xfId="0" applyFont="1" applyFill="1" applyBorder="1" applyAlignment="1">
      <alignment horizontal="left" vertical="center"/>
    </xf>
    <xf numFmtId="4" fontId="0" fillId="0" borderId="33" xfId="0" applyNumberFormat="1" applyBorder="1" applyAlignment="1">
      <alignment horizontal="left" vertical="center"/>
    </xf>
    <xf numFmtId="49" fontId="4" fillId="0" borderId="33" xfId="11" applyNumberFormat="1" applyFont="1" applyFill="1" applyBorder="1" applyAlignment="1">
      <alignment horizontal="left" vertical="center"/>
    </xf>
    <xf numFmtId="0" fontId="0" fillId="0" borderId="33" xfId="0" applyBorder="1" applyAlignment="1">
      <alignment horizontal="left" vertical="center" wrapText="1"/>
    </xf>
    <xf numFmtId="49" fontId="4" fillId="0" borderId="33" xfId="16" applyNumberFormat="1" applyFont="1" applyFill="1" applyBorder="1" applyAlignment="1">
      <alignment horizontal="left" vertical="center"/>
    </xf>
    <xf numFmtId="0" fontId="0" fillId="0" borderId="7" xfId="0" applyBorder="1" applyAlignment="1">
      <alignment horizontal="center" vertical="center"/>
    </xf>
    <xf numFmtId="44" fontId="0" fillId="0" borderId="36" xfId="0" applyNumberForma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164" fontId="0" fillId="0" borderId="12" xfId="0" applyNumberFormat="1" applyBorder="1" applyAlignment="1">
      <alignment horizontal="center" vertical="center"/>
    </xf>
    <xf numFmtId="0" fontId="2" fillId="2" borderId="12" xfId="0" applyFont="1" applyFill="1" applyBorder="1" applyAlignment="1">
      <alignment horizontal="center" vertical="center"/>
    </xf>
    <xf numFmtId="0" fontId="20" fillId="7" borderId="3" xfId="0" applyFont="1" applyFill="1" applyBorder="1" applyAlignment="1">
      <alignment horizontal="center" vertical="center"/>
    </xf>
    <xf numFmtId="0" fontId="20" fillId="7" borderId="2" xfId="0" applyFont="1" applyFill="1" applyBorder="1" applyAlignment="1">
      <alignment horizontal="center" vertical="center"/>
    </xf>
    <xf numFmtId="0" fontId="3" fillId="7" borderId="2" xfId="0" applyFont="1" applyFill="1" applyBorder="1" applyAlignment="1">
      <alignment horizontal="center" vertical="center"/>
    </xf>
    <xf numFmtId="18" fontId="0" fillId="0" borderId="4" xfId="0" applyNumberFormat="1" applyBorder="1" applyAlignment="1">
      <alignment horizontal="center" vertical="center"/>
    </xf>
    <xf numFmtId="49" fontId="23" fillId="0" borderId="4" xfId="0" applyNumberFormat="1" applyFont="1" applyBorder="1" applyAlignment="1">
      <alignment horizontal="center" vertical="center"/>
    </xf>
    <xf numFmtId="14" fontId="23" fillId="0" borderId="2" xfId="0" applyNumberFormat="1" applyFont="1" applyBorder="1" applyAlignment="1">
      <alignment horizontal="center" vertical="center"/>
    </xf>
    <xf numFmtId="49" fontId="4" fillId="0" borderId="51" xfId="16" applyNumberFormat="1" applyFont="1" applyFill="1" applyBorder="1" applyAlignment="1">
      <alignment horizontal="left" vertical="center"/>
    </xf>
    <xf numFmtId="0" fontId="0" fillId="0" borderId="52" xfId="0" applyBorder="1" applyAlignment="1">
      <alignment horizontal="center" vertical="center"/>
    </xf>
    <xf numFmtId="0" fontId="0" fillId="0" borderId="52" xfId="0" applyBorder="1" applyAlignment="1">
      <alignment vertical="center"/>
    </xf>
    <xf numFmtId="44" fontId="0" fillId="0" borderId="53" xfId="0" applyNumberFormat="1" applyBorder="1" applyAlignment="1">
      <alignment vertical="center"/>
    </xf>
    <xf numFmtId="0" fontId="0" fillId="0" borderId="1" xfId="0" applyBorder="1" applyAlignment="1">
      <alignment horizontal="left" vertical="center"/>
    </xf>
    <xf numFmtId="14" fontId="0" fillId="0" borderId="2" xfId="0" applyNumberFormat="1" applyBorder="1" applyAlignment="1">
      <alignment horizontal="center" vertical="center"/>
    </xf>
    <xf numFmtId="0" fontId="20" fillId="0" borderId="3" xfId="0" applyFont="1" applyBorder="1" applyAlignment="1">
      <alignment horizontal="center" vertical="center"/>
    </xf>
    <xf numFmtId="0" fontId="19" fillId="0" borderId="23" xfId="0" applyFont="1" applyBorder="1" applyAlignment="1">
      <alignment horizontal="left" vertical="center"/>
    </xf>
    <xf numFmtId="0" fontId="21" fillId="0" borderId="1" xfId="0" applyFont="1" applyBorder="1" applyAlignment="1">
      <alignment horizontal="center" vertical="center"/>
    </xf>
    <xf numFmtId="0" fontId="2" fillId="2" borderId="34" xfId="0" applyFont="1" applyFill="1" applyBorder="1" applyAlignment="1">
      <alignment horizontal="center" vertical="center"/>
    </xf>
    <xf numFmtId="0" fontId="25" fillId="0" borderId="0" xfId="0" applyFont="1" applyAlignment="1">
      <alignment vertical="center"/>
    </xf>
    <xf numFmtId="0" fontId="1" fillId="0" borderId="0" xfId="24" applyFont="1" applyFill="1" applyBorder="1" applyAlignment="1">
      <alignment horizontal="left" vertical="center"/>
    </xf>
    <xf numFmtId="0" fontId="4" fillId="0" borderId="0" xfId="109" applyFont="1" applyFill="1" applyBorder="1" applyAlignment="1">
      <alignment horizontal="center" vertical="center"/>
    </xf>
    <xf numFmtId="0" fontId="4" fillId="0" borderId="0" xfId="110" applyFont="1" applyFill="1" applyAlignment="1">
      <alignment horizontal="center" vertical="center"/>
    </xf>
    <xf numFmtId="0" fontId="4" fillId="0" borderId="64" xfId="110" applyFont="1" applyFill="1" applyBorder="1" applyAlignment="1">
      <alignment horizontal="center" vertical="center"/>
    </xf>
    <xf numFmtId="49" fontId="4" fillId="0" borderId="65" xfId="0" applyNumberFormat="1" applyFont="1" applyFill="1" applyBorder="1" applyAlignment="1">
      <alignment horizontal="center" vertical="center"/>
    </xf>
    <xf numFmtId="0" fontId="0" fillId="0" borderId="0" xfId="0" applyAlignment="1">
      <alignment horizontal="center" vertical="center" wrapText="1"/>
    </xf>
    <xf numFmtId="0" fontId="25" fillId="0" borderId="0" xfId="0" applyFont="1" applyAlignment="1">
      <alignment horizontal="center" vertical="center"/>
    </xf>
    <xf numFmtId="4" fontId="0" fillId="0" borderId="0" xfId="0" applyNumberFormat="1" applyBorder="1" applyAlignment="1">
      <alignment horizontal="center" vertical="center"/>
    </xf>
    <xf numFmtId="49" fontId="4" fillId="0" borderId="17" xfId="16" applyNumberFormat="1" applyFont="1" applyFill="1" applyBorder="1" applyAlignment="1">
      <alignment horizontal="center" vertical="center" wrapText="1"/>
    </xf>
    <xf numFmtId="164" fontId="0" fillId="0" borderId="12" xfId="0" applyNumberFormat="1" applyFill="1" applyBorder="1" applyAlignment="1">
      <alignment horizontal="center" vertical="center"/>
    </xf>
    <xf numFmtId="44" fontId="0" fillId="0" borderId="34" xfId="0" applyNumberFormat="1" applyFill="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2" fillId="2" borderId="66" xfId="0" applyFont="1" applyFill="1" applyBorder="1" applyAlignment="1">
      <alignment vertical="center"/>
    </xf>
    <xf numFmtId="0" fontId="2" fillId="2" borderId="67" xfId="0" applyFont="1" applyFill="1" applyBorder="1" applyAlignment="1">
      <alignment vertical="center"/>
    </xf>
    <xf numFmtId="0" fontId="4" fillId="0" borderId="2" xfId="0" applyFont="1" applyFill="1" applyBorder="1" applyAlignment="1">
      <alignment horizontal="left" vertical="center"/>
    </xf>
    <xf numFmtId="0" fontId="4" fillId="0" borderId="2" xfId="0" applyFont="1" applyFill="1" applyBorder="1" applyAlignment="1">
      <alignment horizontal="center" vertical="center"/>
    </xf>
    <xf numFmtId="164" fontId="4" fillId="0" borderId="2" xfId="0" applyNumberFormat="1" applyFont="1" applyFill="1" applyBorder="1" applyAlignment="1">
      <alignment horizontal="center" vertical="center"/>
    </xf>
    <xf numFmtId="0" fontId="0" fillId="0" borderId="68" xfId="0" applyBorder="1" applyAlignment="1">
      <alignment horizontal="center" vertical="center"/>
    </xf>
    <xf numFmtId="49" fontId="23" fillId="0" borderId="18" xfId="0" applyNumberFormat="1" applyFont="1" applyBorder="1" applyAlignment="1">
      <alignment horizontal="left" vertical="center"/>
    </xf>
    <xf numFmtId="49" fontId="23" fillId="0" borderId="20" xfId="0" applyNumberFormat="1" applyFont="1" applyBorder="1" applyAlignment="1">
      <alignment horizontal="left" vertical="center"/>
    </xf>
    <xf numFmtId="14" fontId="23" fillId="0" borderId="18" xfId="0" applyNumberFormat="1" applyFont="1" applyBorder="1" applyAlignment="1">
      <alignment horizontal="left" vertical="center"/>
    </xf>
    <xf numFmtId="14" fontId="23" fillId="0" borderId="20" xfId="0" applyNumberFormat="1" applyFont="1" applyBorder="1" applyAlignment="1">
      <alignment horizontal="left" vertical="center"/>
    </xf>
    <xf numFmtId="4" fontId="0" fillId="0" borderId="18" xfId="0" applyNumberFormat="1" applyFont="1" applyBorder="1" applyAlignment="1">
      <alignment horizontal="center" vertical="center"/>
    </xf>
    <xf numFmtId="4" fontId="0" fillId="0" borderId="19" xfId="0" applyNumberFormat="1" applyFont="1" applyBorder="1" applyAlignment="1">
      <alignment horizontal="center" vertical="center"/>
    </xf>
    <xf numFmtId="4" fontId="0" fillId="0" borderId="43" xfId="0" applyNumberFormat="1" applyFont="1" applyBorder="1" applyAlignment="1">
      <alignment horizontal="center" vertical="center"/>
    </xf>
    <xf numFmtId="0" fontId="0" fillId="0" borderId="11" xfId="0" applyBorder="1" applyAlignment="1">
      <alignment horizontal="right" vertical="center"/>
    </xf>
    <xf numFmtId="0" fontId="0" fillId="0" borderId="10" xfId="0" applyBorder="1" applyAlignment="1">
      <alignment horizontal="right" vertical="center"/>
    </xf>
    <xf numFmtId="0" fontId="10" fillId="0" borderId="15" xfId="0" applyFont="1" applyBorder="1" applyAlignment="1">
      <alignment horizontal="right" vertical="center"/>
    </xf>
    <xf numFmtId="0" fontId="10" fillId="0" borderId="16" xfId="0" applyFont="1" applyBorder="1" applyAlignment="1">
      <alignment horizontal="right" vertical="center"/>
    </xf>
    <xf numFmtId="41" fontId="23" fillId="0" borderId="18" xfId="0" applyNumberFormat="1" applyFont="1" applyBorder="1" applyAlignment="1">
      <alignment horizontal="left" vertical="center"/>
    </xf>
    <xf numFmtId="41" fontId="23" fillId="0" borderId="20" xfId="0" applyNumberFormat="1" applyFont="1" applyBorder="1" applyAlignment="1">
      <alignment horizontal="left" vertical="center"/>
    </xf>
    <xf numFmtId="0" fontId="3" fillId="5" borderId="48" xfId="0" applyFont="1" applyFill="1" applyBorder="1" applyAlignment="1">
      <alignment horizontal="center" vertical="center"/>
    </xf>
    <xf numFmtId="0" fontId="3" fillId="5" borderId="49" xfId="0" applyFont="1" applyFill="1" applyBorder="1" applyAlignment="1">
      <alignment horizontal="center" vertical="center"/>
    </xf>
    <xf numFmtId="0" fontId="3" fillId="5" borderId="50"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8"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19" fillId="0" borderId="23" xfId="0" applyFont="1" applyBorder="1" applyAlignment="1">
      <alignment horizontal="left" vertical="center"/>
    </xf>
    <xf numFmtId="0" fontId="19" fillId="0" borderId="26" xfId="0" applyFont="1" applyBorder="1" applyAlignment="1">
      <alignment horizontal="left" vertical="center"/>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21" fillId="0" borderId="1" xfId="0" applyFont="1" applyBorder="1" applyAlignment="1">
      <alignment horizontal="center" vertical="center"/>
    </xf>
    <xf numFmtId="0" fontId="19" fillId="0" borderId="27" xfId="0" applyFont="1" applyBorder="1" applyAlignment="1">
      <alignment horizontal="left"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21" fillId="6" borderId="39" xfId="0" applyFont="1" applyFill="1" applyBorder="1" applyAlignment="1">
      <alignment horizontal="center" vertical="center"/>
    </xf>
    <xf numFmtId="0" fontId="21" fillId="6" borderId="25" xfId="0" applyFont="1" applyFill="1" applyBorder="1" applyAlignment="1">
      <alignment horizontal="center" vertical="center"/>
    </xf>
    <xf numFmtId="0" fontId="21" fillId="6" borderId="40" xfId="0" applyFont="1" applyFill="1" applyBorder="1" applyAlignment="1">
      <alignment horizontal="center" vertical="center"/>
    </xf>
    <xf numFmtId="0" fontId="0" fillId="0" borderId="2" xfId="0" applyBorder="1" applyAlignment="1">
      <alignment horizontal="center" vertical="center"/>
    </xf>
    <xf numFmtId="0" fontId="10" fillId="0" borderId="11" xfId="0" applyFont="1" applyBorder="1" applyAlignment="1">
      <alignment horizontal="right" vertical="center"/>
    </xf>
    <xf numFmtId="0" fontId="10" fillId="0" borderId="10" xfId="0" applyFont="1" applyBorder="1" applyAlignment="1">
      <alignment horizontal="right" vertical="center"/>
    </xf>
    <xf numFmtId="1" fontId="23" fillId="0" borderId="2" xfId="0" applyNumberFormat="1" applyFont="1" applyBorder="1" applyAlignment="1">
      <alignment horizontal="center" vertical="center"/>
    </xf>
    <xf numFmtId="1" fontId="23" fillId="0" borderId="4" xfId="0" applyNumberFormat="1" applyFont="1" applyBorder="1" applyAlignment="1">
      <alignment horizontal="center" vertical="center"/>
    </xf>
    <xf numFmtId="0" fontId="19" fillId="3" borderId="54" xfId="0" applyFont="1" applyFill="1" applyBorder="1" applyAlignment="1">
      <alignment horizontal="center" vertical="center"/>
    </xf>
    <xf numFmtId="0" fontId="19" fillId="3" borderId="27" xfId="0" applyFont="1" applyFill="1" applyBorder="1" applyAlignment="1">
      <alignment horizontal="center" vertical="center"/>
    </xf>
    <xf numFmtId="0" fontId="19" fillId="3" borderId="55"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6" xfId="0" applyFont="1" applyFill="1" applyBorder="1" applyAlignment="1">
      <alignment horizontal="center" vertical="center"/>
    </xf>
    <xf numFmtId="14" fontId="0" fillId="0" borderId="2" xfId="0" applyNumberFormat="1" applyBorder="1" applyAlignment="1">
      <alignment horizontal="center" vertical="center"/>
    </xf>
    <xf numFmtId="4" fontId="0" fillId="0" borderId="2" xfId="0" applyNumberFormat="1" applyBorder="1" applyAlignment="1">
      <alignment horizontal="center" vertical="center"/>
    </xf>
    <xf numFmtId="4" fontId="0" fillId="0" borderId="4" xfId="0" applyNumberFormat="1" applyBorder="1" applyAlignment="1">
      <alignment horizontal="center" vertical="center"/>
    </xf>
    <xf numFmtId="0" fontId="20" fillId="0" borderId="3" xfId="0" applyFont="1" applyBorder="1" applyAlignment="1">
      <alignment horizontal="center" vertical="center"/>
    </xf>
    <xf numFmtId="0" fontId="19" fillId="0" borderId="9" xfId="0" applyFont="1" applyBorder="1" applyAlignment="1">
      <alignment horizontal="left" vertical="center"/>
    </xf>
    <xf numFmtId="0" fontId="0" fillId="0" borderId="3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41" xfId="0" applyFont="1" applyBorder="1" applyAlignment="1">
      <alignment horizontal="center" vertical="center"/>
    </xf>
    <xf numFmtId="0" fontId="20" fillId="0" borderId="31" xfId="0" applyFont="1" applyBorder="1" applyAlignment="1">
      <alignment horizontal="center" vertical="center"/>
    </xf>
    <xf numFmtId="0" fontId="20" fillId="0" borderId="24" xfId="0" applyFont="1" applyBorder="1" applyAlignment="1">
      <alignment horizontal="center" vertical="center"/>
    </xf>
    <xf numFmtId="0" fontId="20" fillId="0" borderId="42" xfId="0" applyFont="1" applyBorder="1" applyAlignment="1">
      <alignment horizontal="center" vertical="center"/>
    </xf>
    <xf numFmtId="0" fontId="20" fillId="7" borderId="32" xfId="0" applyFont="1" applyFill="1" applyBorder="1" applyAlignment="1">
      <alignment horizontal="center" vertical="center"/>
    </xf>
    <xf numFmtId="0" fontId="20" fillId="7" borderId="22" xfId="0" applyFont="1" applyFill="1" applyBorder="1" applyAlignment="1">
      <alignment horizontal="center" vertical="center"/>
    </xf>
    <xf numFmtId="0" fontId="24" fillId="0" borderId="59" xfId="0" applyFont="1" applyBorder="1" applyAlignment="1">
      <alignment horizontal="center" vertical="center"/>
    </xf>
    <xf numFmtId="0" fontId="24" fillId="0" borderId="60" xfId="0" applyFont="1" applyBorder="1" applyAlignment="1">
      <alignment horizontal="center" vertical="center"/>
    </xf>
    <xf numFmtId="0" fontId="24" fillId="0" borderId="61" xfId="0" applyFont="1" applyBorder="1" applyAlignment="1">
      <alignment horizontal="center" vertical="center"/>
    </xf>
    <xf numFmtId="0" fontId="3" fillId="0" borderId="56" xfId="0" applyFont="1" applyBorder="1" applyAlignment="1">
      <alignment horizontal="right" vertical="center"/>
    </xf>
    <xf numFmtId="0" fontId="3" fillId="0" borderId="57" xfId="0" applyFont="1" applyBorder="1" applyAlignment="1">
      <alignment horizontal="right" vertical="center"/>
    </xf>
    <xf numFmtId="0" fontId="3" fillId="0" borderId="62" xfId="0" applyFont="1" applyBorder="1" applyAlignment="1">
      <alignment horizontal="right" vertical="center"/>
    </xf>
    <xf numFmtId="0" fontId="0" fillId="0" borderId="63"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cellXfs>
  <cellStyles count="139">
    <cellStyle name="COL TITLE" xfId="117" xr:uid="{00000000-0005-0000-0000-000000000000}"/>
    <cellStyle name="Comma 2" xfId="23" xr:uid="{00000000-0005-0000-0000-000001000000}"/>
    <cellStyle name="Comma 2 2" xfId="131" xr:uid="{00000000-0005-0000-0000-000002000000}"/>
    <cellStyle name="Comma 2 3" xfId="28" xr:uid="{00000000-0005-0000-0000-000003000000}"/>
    <cellStyle name="Comma 3" xfId="2" xr:uid="{00000000-0005-0000-0000-000004000000}"/>
    <cellStyle name="Currency 2" xfId="3" xr:uid="{00000000-0005-0000-0000-000005000000}"/>
    <cellStyle name="Currency 2 2" xfId="118" xr:uid="{00000000-0005-0000-0000-000006000000}"/>
    <cellStyle name="Currency 2 2 2" xfId="132" xr:uid="{00000000-0005-0000-0000-000007000000}"/>
    <cellStyle name="Currency 2 3" xfId="32" xr:uid="{00000000-0005-0000-0000-000008000000}"/>
    <cellStyle name="Currency 3" xfId="4" xr:uid="{00000000-0005-0000-0000-000009000000}"/>
    <cellStyle name="Currency 3 2" xfId="5" xr:uid="{00000000-0005-0000-0000-00000A000000}"/>
    <cellStyle name="Currency 3 2 2" xfId="6" xr:uid="{00000000-0005-0000-0000-00000B000000}"/>
    <cellStyle name="Currency 3 2 2 2" xfId="123" xr:uid="{00000000-0005-0000-0000-00000C000000}"/>
    <cellStyle name="Currency 3 2 3" xfId="122" xr:uid="{00000000-0005-0000-0000-00000D000000}"/>
    <cellStyle name="Currency 3 3" xfId="7" xr:uid="{00000000-0005-0000-0000-00000E000000}"/>
    <cellStyle name="Currency 3 3 2" xfId="124" xr:uid="{00000000-0005-0000-0000-00000F000000}"/>
    <cellStyle name="Currency 3 4" xfId="121" xr:uid="{00000000-0005-0000-0000-000010000000}"/>
    <cellStyle name="Currency 3 5" xfId="31" xr:uid="{00000000-0005-0000-0000-000011000000}"/>
    <cellStyle name="Currency 4" xfId="8" xr:uid="{00000000-0005-0000-0000-000012000000}"/>
    <cellStyle name="Currency 4 2" xfId="111" xr:uid="{00000000-0005-0000-0000-000013000000}"/>
    <cellStyle name="Currency 4 3" xfId="107" xr:uid="{00000000-0005-0000-0000-000014000000}"/>
    <cellStyle name="Currency 5" xfId="116" xr:uid="{00000000-0005-0000-0000-000015000000}"/>
    <cellStyle name="Currency 5 2" xfId="133" xr:uid="{00000000-0005-0000-0000-000016000000}"/>
    <cellStyle name="CurrencyY" xfId="27" xr:uid="{00000000-0005-0000-0000-000017000000}"/>
    <cellStyle name="DISC" xfId="113" xr:uid="{00000000-0005-0000-0000-000018000000}"/>
    <cellStyle name="FILL" xfId="19" xr:uid="{00000000-0005-0000-0000-000019000000}"/>
    <cellStyle name="FILL 2" xfId="104" xr:uid="{00000000-0005-0000-0000-00001A000000}"/>
    <cellStyle name="FILL 3" xfId="106" xr:uid="{00000000-0005-0000-0000-00001B000000}"/>
    <cellStyle name="FILL 4" xfId="102" xr:uid="{00000000-0005-0000-0000-00001C000000}"/>
    <cellStyle name="FILLL" xfId="103" xr:uid="{00000000-0005-0000-0000-00001D000000}"/>
    <cellStyle name="FILTER" xfId="115" xr:uid="{00000000-0005-0000-0000-00001E000000}"/>
    <cellStyle name="HEADER TITLE" xfId="114" xr:uid="{00000000-0005-0000-0000-00001F000000}"/>
    <cellStyle name="Hyperlink 2" xfId="9" xr:uid="{00000000-0005-0000-0000-000020000000}"/>
    <cellStyle name="Hyperlink 2 2" xfId="10" xr:uid="{00000000-0005-0000-0000-000021000000}"/>
    <cellStyle name="Normal" xfId="0" builtinId="0"/>
    <cellStyle name="Normal 2" xfId="11" xr:uid="{00000000-0005-0000-0000-000023000000}"/>
    <cellStyle name="Normal 2 10" xfId="41" xr:uid="{00000000-0005-0000-0000-000024000000}"/>
    <cellStyle name="Normal 2 10 2" xfId="76" xr:uid="{00000000-0005-0000-0000-000025000000}"/>
    <cellStyle name="Normal 2 11" xfId="42" xr:uid="{00000000-0005-0000-0000-000026000000}"/>
    <cellStyle name="Normal 2 11 2" xfId="77" xr:uid="{00000000-0005-0000-0000-000027000000}"/>
    <cellStyle name="Normal 2 12" xfId="43" xr:uid="{00000000-0005-0000-0000-000028000000}"/>
    <cellStyle name="Normal 2 12 2" xfId="78" xr:uid="{00000000-0005-0000-0000-000029000000}"/>
    <cellStyle name="Normal 2 13" xfId="44" xr:uid="{00000000-0005-0000-0000-00002A000000}"/>
    <cellStyle name="Normal 2 13 2" xfId="79" xr:uid="{00000000-0005-0000-0000-00002B000000}"/>
    <cellStyle name="Normal 2 14" xfId="45" xr:uid="{00000000-0005-0000-0000-00002C000000}"/>
    <cellStyle name="Normal 2 14 2" xfId="80" xr:uid="{00000000-0005-0000-0000-00002D000000}"/>
    <cellStyle name="Normal 2 15" xfId="46" xr:uid="{00000000-0005-0000-0000-00002E000000}"/>
    <cellStyle name="Normal 2 15 2" xfId="81" xr:uid="{00000000-0005-0000-0000-00002F000000}"/>
    <cellStyle name="Normal 2 16" xfId="47" xr:uid="{00000000-0005-0000-0000-000030000000}"/>
    <cellStyle name="Normal 2 16 2" xfId="82" xr:uid="{00000000-0005-0000-0000-000031000000}"/>
    <cellStyle name="Normal 2 17" xfId="48" xr:uid="{00000000-0005-0000-0000-000032000000}"/>
    <cellStyle name="Normal 2 17 2" xfId="83" xr:uid="{00000000-0005-0000-0000-000033000000}"/>
    <cellStyle name="Normal 2 18" xfId="49" xr:uid="{00000000-0005-0000-0000-000034000000}"/>
    <cellStyle name="Normal 2 18 2" xfId="84" xr:uid="{00000000-0005-0000-0000-000035000000}"/>
    <cellStyle name="Normal 2 19" xfId="50" xr:uid="{00000000-0005-0000-0000-000036000000}"/>
    <cellStyle name="Normal 2 19 2" xfId="85" xr:uid="{00000000-0005-0000-0000-000037000000}"/>
    <cellStyle name="Normal 2 2" xfId="12" xr:uid="{00000000-0005-0000-0000-000038000000}"/>
    <cellStyle name="Normal 2 2 2" xfId="13" xr:uid="{00000000-0005-0000-0000-000039000000}"/>
    <cellStyle name="Normal 2 2 2 2" xfId="86" xr:uid="{00000000-0005-0000-0000-00003A000000}"/>
    <cellStyle name="Normal 2 2 2 3" xfId="126" xr:uid="{00000000-0005-0000-0000-00003B000000}"/>
    <cellStyle name="Normal 2 2 2 4" xfId="51" xr:uid="{00000000-0005-0000-0000-00003C000000}"/>
    <cellStyle name="Normal 2 2 3" xfId="62" xr:uid="{00000000-0005-0000-0000-00003D000000}"/>
    <cellStyle name="Normal 2 2 3 2" xfId="97" xr:uid="{00000000-0005-0000-0000-00003E000000}"/>
    <cellStyle name="Normal 2 2 4" xfId="68" xr:uid="{00000000-0005-0000-0000-00003F000000}"/>
    <cellStyle name="Normal 2 2 5" xfId="125" xr:uid="{00000000-0005-0000-0000-000040000000}"/>
    <cellStyle name="Normal 2 2 6" xfId="33" xr:uid="{00000000-0005-0000-0000-000041000000}"/>
    <cellStyle name="Normal 2 20" xfId="56" xr:uid="{00000000-0005-0000-0000-000042000000}"/>
    <cellStyle name="Normal 2 20 2" xfId="91" xr:uid="{00000000-0005-0000-0000-000043000000}"/>
    <cellStyle name="Normal 2 21" xfId="57" xr:uid="{00000000-0005-0000-0000-000044000000}"/>
    <cellStyle name="Normal 2 21 2" xfId="92" xr:uid="{00000000-0005-0000-0000-000045000000}"/>
    <cellStyle name="Normal 2 22" xfId="58" xr:uid="{00000000-0005-0000-0000-000046000000}"/>
    <cellStyle name="Normal 2 22 2" xfId="93" xr:uid="{00000000-0005-0000-0000-000047000000}"/>
    <cellStyle name="Normal 2 23" xfId="59" xr:uid="{00000000-0005-0000-0000-000048000000}"/>
    <cellStyle name="Normal 2 23 2" xfId="94" xr:uid="{00000000-0005-0000-0000-000049000000}"/>
    <cellStyle name="Normal 2 24" xfId="60" xr:uid="{00000000-0005-0000-0000-00004A000000}"/>
    <cellStyle name="Normal 2 24 2" xfId="95" xr:uid="{00000000-0005-0000-0000-00004B000000}"/>
    <cellStyle name="Normal 2 25" xfId="61" xr:uid="{00000000-0005-0000-0000-00004C000000}"/>
    <cellStyle name="Normal 2 25 2" xfId="96" xr:uid="{00000000-0005-0000-0000-00004D000000}"/>
    <cellStyle name="Normal 2 26" xfId="67" xr:uid="{00000000-0005-0000-0000-00004E000000}"/>
    <cellStyle name="Normal 2 27" xfId="110" xr:uid="{00000000-0005-0000-0000-00004F000000}"/>
    <cellStyle name="Normal 2 28" xfId="29" xr:uid="{00000000-0005-0000-0000-000050000000}"/>
    <cellStyle name="Normal 2 3" xfId="20" xr:uid="{00000000-0005-0000-0000-000051000000}"/>
    <cellStyle name="Normal 2 3 2" xfId="52" xr:uid="{00000000-0005-0000-0000-000052000000}"/>
    <cellStyle name="Normal 2 3 2 2" xfId="87" xr:uid="{00000000-0005-0000-0000-000053000000}"/>
    <cellStyle name="Normal 2 3 3" xfId="63" xr:uid="{00000000-0005-0000-0000-000054000000}"/>
    <cellStyle name="Normal 2 3 3 2" xfId="98" xr:uid="{00000000-0005-0000-0000-000055000000}"/>
    <cellStyle name="Normal 2 3 4" xfId="69" xr:uid="{00000000-0005-0000-0000-000056000000}"/>
    <cellStyle name="Normal 2 3 5" xfId="129" xr:uid="{00000000-0005-0000-0000-000057000000}"/>
    <cellStyle name="Normal 2 3 6" xfId="34" xr:uid="{00000000-0005-0000-0000-000058000000}"/>
    <cellStyle name="Normal 2 4" xfId="35" xr:uid="{00000000-0005-0000-0000-000059000000}"/>
    <cellStyle name="Normal 2 4 2" xfId="53" xr:uid="{00000000-0005-0000-0000-00005A000000}"/>
    <cellStyle name="Normal 2 4 2 2" xfId="88" xr:uid="{00000000-0005-0000-0000-00005B000000}"/>
    <cellStyle name="Normal 2 4 3" xfId="64" xr:uid="{00000000-0005-0000-0000-00005C000000}"/>
    <cellStyle name="Normal 2 4 3 2" xfId="99" xr:uid="{00000000-0005-0000-0000-00005D000000}"/>
    <cellStyle name="Normal 2 4 4" xfId="70" xr:uid="{00000000-0005-0000-0000-00005E000000}"/>
    <cellStyle name="Normal 2 4 5" xfId="134" xr:uid="{00000000-0005-0000-0000-00005F000000}"/>
    <cellStyle name="Normal 2 5" xfId="36" xr:uid="{00000000-0005-0000-0000-000060000000}"/>
    <cellStyle name="Normal 2 5 2" xfId="54" xr:uid="{00000000-0005-0000-0000-000061000000}"/>
    <cellStyle name="Normal 2 5 2 2" xfId="89" xr:uid="{00000000-0005-0000-0000-000062000000}"/>
    <cellStyle name="Normal 2 5 3" xfId="65" xr:uid="{00000000-0005-0000-0000-000063000000}"/>
    <cellStyle name="Normal 2 5 3 2" xfId="100" xr:uid="{00000000-0005-0000-0000-000064000000}"/>
    <cellStyle name="Normal 2 5 4" xfId="71" xr:uid="{00000000-0005-0000-0000-000065000000}"/>
    <cellStyle name="Normal 2 5 5" xfId="137" xr:uid="{00000000-0005-0000-0000-000066000000}"/>
    <cellStyle name="Normal 2 6" xfId="37" xr:uid="{00000000-0005-0000-0000-000067000000}"/>
    <cellStyle name="Normal 2 6 2" xfId="55" xr:uid="{00000000-0005-0000-0000-000068000000}"/>
    <cellStyle name="Normal 2 6 2 2" xfId="90" xr:uid="{00000000-0005-0000-0000-000069000000}"/>
    <cellStyle name="Normal 2 6 3" xfId="66" xr:uid="{00000000-0005-0000-0000-00006A000000}"/>
    <cellStyle name="Normal 2 6 3 2" xfId="101" xr:uid="{00000000-0005-0000-0000-00006B000000}"/>
    <cellStyle name="Normal 2 6 4" xfId="72" xr:uid="{00000000-0005-0000-0000-00006C000000}"/>
    <cellStyle name="Normal 2 7" xfId="38" xr:uid="{00000000-0005-0000-0000-00006D000000}"/>
    <cellStyle name="Normal 2 7 2" xfId="73" xr:uid="{00000000-0005-0000-0000-00006E000000}"/>
    <cellStyle name="Normal 2 8" xfId="39" xr:uid="{00000000-0005-0000-0000-00006F000000}"/>
    <cellStyle name="Normal 2 8 2" xfId="74" xr:uid="{00000000-0005-0000-0000-000070000000}"/>
    <cellStyle name="Normal 2 9" xfId="40" xr:uid="{00000000-0005-0000-0000-000071000000}"/>
    <cellStyle name="Normal 2 9 2" xfId="75" xr:uid="{00000000-0005-0000-0000-000072000000}"/>
    <cellStyle name="Normal 3" xfId="14" xr:uid="{00000000-0005-0000-0000-000073000000}"/>
    <cellStyle name="Normal 3 2" xfId="15" xr:uid="{00000000-0005-0000-0000-000074000000}"/>
    <cellStyle name="Normal 3 2 2" xfId="16" xr:uid="{00000000-0005-0000-0000-000075000000}"/>
    <cellStyle name="Normal 3 2 2 2" xfId="24" xr:uid="{00000000-0005-0000-0000-000076000000}"/>
    <cellStyle name="Normal 3 2 3" xfId="21" xr:uid="{00000000-0005-0000-0000-000077000000}"/>
    <cellStyle name="Normal 3 3" xfId="17" xr:uid="{00000000-0005-0000-0000-000078000000}"/>
    <cellStyle name="Normal 3 3 2" xfId="127" xr:uid="{00000000-0005-0000-0000-000079000000}"/>
    <cellStyle name="Normal 3 4" xfId="136" xr:uid="{00000000-0005-0000-0000-00007A000000}"/>
    <cellStyle name="Normal 4" xfId="18" xr:uid="{00000000-0005-0000-0000-00007B000000}"/>
    <cellStyle name="Normal 4 2" xfId="128" xr:uid="{00000000-0005-0000-0000-00007C000000}"/>
    <cellStyle name="Normal 4 3" xfId="30" xr:uid="{00000000-0005-0000-0000-00007D000000}"/>
    <cellStyle name="Normal 5" xfId="22" xr:uid="{00000000-0005-0000-0000-00007E000000}"/>
    <cellStyle name="Normal 5 2" xfId="130" xr:uid="{00000000-0005-0000-0000-00007F000000}"/>
    <cellStyle name="Normal 5 3" xfId="109" xr:uid="{00000000-0005-0000-0000-000080000000}"/>
    <cellStyle name="Normal 6" xfId="120" xr:uid="{00000000-0005-0000-0000-000081000000}"/>
    <cellStyle name="Normal 6 2" xfId="135" xr:uid="{00000000-0005-0000-0000-000082000000}"/>
    <cellStyle name="Normal 7" xfId="25" xr:uid="{00000000-0005-0000-0000-000083000000}"/>
    <cellStyle name="Normal 8" xfId="1" xr:uid="{00000000-0005-0000-0000-000084000000}"/>
    <cellStyle name="Normal 8 2" xfId="138" xr:uid="{00000000-0005-0000-0000-000085000000}"/>
    <cellStyle name="SUB COL" xfId="112" xr:uid="{00000000-0005-0000-0000-000086000000}"/>
    <cellStyle name="TITLE 2" xfId="108" xr:uid="{00000000-0005-0000-0000-000087000000}"/>
    <cellStyle name="TITLEE" xfId="26" xr:uid="{00000000-0005-0000-0000-000088000000}"/>
    <cellStyle name="TITLEE 2" xfId="105" xr:uid="{00000000-0005-0000-0000-000089000000}"/>
    <cellStyle name="TITLEE 3" xfId="119" xr:uid="{00000000-0005-0000-0000-00008A000000}"/>
  </cellStyles>
  <dxfs count="0"/>
  <tableStyles count="0" defaultTableStyle="TableStyleMedium2" defaultPivotStyle="PivotStyleLight16"/>
  <colors>
    <mruColors>
      <color rgb="FFB1BBDD"/>
      <color rgb="FF4B63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15"/>
  <sheetViews>
    <sheetView tabSelected="1" zoomScaleNormal="100" workbookViewId="0">
      <selection activeCell="C12" sqref="C12:G14"/>
    </sheetView>
  </sheetViews>
  <sheetFormatPr defaultColWidth="9.140625" defaultRowHeight="15" x14ac:dyDescent="0.25"/>
  <cols>
    <col min="1" max="1" width="22.7109375" style="29" customWidth="1"/>
    <col min="2" max="2" width="10.28515625" style="30" bestFit="1" customWidth="1"/>
    <col min="3" max="3" width="46.7109375" style="15" bestFit="1" customWidth="1"/>
    <col min="4" max="4" width="22.7109375" style="30" customWidth="1"/>
    <col min="5" max="5" width="16.7109375" style="31" customWidth="1"/>
    <col min="6" max="6" width="13.28515625" style="15" bestFit="1" customWidth="1"/>
    <col min="7" max="7" width="19" style="15" customWidth="1"/>
    <col min="8" max="8" width="9.140625" style="30" customWidth="1"/>
    <col min="9" max="16384" width="9.140625" style="15"/>
  </cols>
  <sheetData>
    <row r="1" spans="1:8" ht="48" thickTop="1" thickBot="1" x14ac:dyDescent="0.3">
      <c r="A1" s="154" t="s">
        <v>523</v>
      </c>
      <c r="B1" s="155"/>
      <c r="C1" s="155"/>
      <c r="D1" s="155"/>
      <c r="E1" s="155"/>
      <c r="F1" s="155"/>
      <c r="G1" s="156"/>
    </row>
    <row r="2" spans="1:8" s="70" customFormat="1" ht="20.100000000000001" customHeight="1" thickTop="1" thickBot="1" x14ac:dyDescent="0.3">
      <c r="A2" s="157" t="s">
        <v>957</v>
      </c>
      <c r="B2" s="158"/>
      <c r="C2" s="159"/>
      <c r="D2" s="160" t="s">
        <v>972</v>
      </c>
      <c r="E2" s="161"/>
      <c r="F2" s="161"/>
      <c r="G2" s="162"/>
      <c r="H2" s="77"/>
    </row>
    <row r="3" spans="1:8" s="70" customFormat="1" ht="20.100000000000001" customHeight="1" thickTop="1" thickBot="1" x14ac:dyDescent="0.3">
      <c r="A3" s="157" t="s">
        <v>821</v>
      </c>
      <c r="B3" s="158"/>
      <c r="C3" s="159"/>
      <c r="D3" s="160" t="s">
        <v>973</v>
      </c>
      <c r="E3" s="161"/>
      <c r="F3" s="161"/>
      <c r="G3" s="162"/>
      <c r="H3" s="77"/>
    </row>
    <row r="4" spans="1:8" ht="21.75" thickTop="1" x14ac:dyDescent="0.25">
      <c r="A4" s="127" t="s">
        <v>0</v>
      </c>
      <c r="B4" s="128"/>
      <c r="C4" s="128"/>
      <c r="D4" s="128"/>
      <c r="E4" s="128"/>
      <c r="F4" s="128"/>
      <c r="G4" s="129"/>
    </row>
    <row r="5" spans="1:8" ht="20.100000000000001" customHeight="1" x14ac:dyDescent="0.25">
      <c r="A5" s="66" t="s">
        <v>1</v>
      </c>
      <c r="B5" s="122"/>
      <c r="C5" s="122"/>
      <c r="D5" s="2" t="s">
        <v>2</v>
      </c>
      <c r="E5" s="134"/>
      <c r="F5" s="134"/>
      <c r="G5" s="135"/>
    </row>
    <row r="6" spans="1:8" ht="20.100000000000001" customHeight="1" x14ac:dyDescent="0.25">
      <c r="A6" s="66" t="s">
        <v>3</v>
      </c>
      <c r="B6" s="133"/>
      <c r="C6" s="133"/>
      <c r="D6" s="2" t="s">
        <v>4</v>
      </c>
      <c r="E6" s="134"/>
      <c r="F6" s="134"/>
      <c r="G6" s="135"/>
    </row>
    <row r="7" spans="1:8" ht="20.100000000000001" customHeight="1" x14ac:dyDescent="0.25">
      <c r="A7" s="66" t="s">
        <v>5</v>
      </c>
      <c r="B7" s="122"/>
      <c r="C7" s="122"/>
      <c r="D7" s="2" t="s">
        <v>6</v>
      </c>
      <c r="E7" s="134"/>
      <c r="F7" s="134"/>
      <c r="G7" s="135"/>
    </row>
    <row r="8" spans="1:8" ht="20.100000000000001" customHeight="1" x14ac:dyDescent="0.25">
      <c r="A8" s="136" t="s">
        <v>7</v>
      </c>
      <c r="B8" s="122"/>
      <c r="C8" s="122"/>
      <c r="D8" s="2" t="s">
        <v>8</v>
      </c>
      <c r="E8" s="65"/>
      <c r="F8" s="3" t="s">
        <v>9</v>
      </c>
      <c r="G8" s="57"/>
    </row>
    <row r="9" spans="1:8" ht="20.100000000000001" customHeight="1" x14ac:dyDescent="0.25">
      <c r="A9" s="136"/>
      <c r="B9" s="122"/>
      <c r="C9" s="122"/>
      <c r="D9" s="2" t="s">
        <v>10</v>
      </c>
      <c r="E9" s="65"/>
      <c r="F9" s="3" t="s">
        <v>9</v>
      </c>
      <c r="G9" s="57"/>
    </row>
    <row r="10" spans="1:8" ht="20.100000000000001" customHeight="1" x14ac:dyDescent="0.25">
      <c r="A10" s="66" t="s">
        <v>11</v>
      </c>
      <c r="B10" s="122"/>
      <c r="C10" s="122"/>
      <c r="D10" s="2" t="s">
        <v>12</v>
      </c>
      <c r="E10" s="134"/>
      <c r="F10" s="134"/>
      <c r="G10" s="135"/>
    </row>
    <row r="11" spans="1:8" x14ac:dyDescent="0.25">
      <c r="A11" s="130" t="s">
        <v>13</v>
      </c>
      <c r="B11" s="131"/>
      <c r="C11" s="131"/>
      <c r="D11" s="131"/>
      <c r="E11" s="131"/>
      <c r="F11" s="131"/>
      <c r="G11" s="132"/>
    </row>
    <row r="12" spans="1:8" x14ac:dyDescent="0.25">
      <c r="A12" s="16" t="s">
        <v>14</v>
      </c>
      <c r="B12" s="1" t="s">
        <v>647</v>
      </c>
      <c r="C12" s="106" t="s">
        <v>958</v>
      </c>
      <c r="D12" s="107"/>
      <c r="E12" s="107"/>
      <c r="F12" s="107"/>
      <c r="G12" s="108"/>
    </row>
    <row r="13" spans="1:8" x14ac:dyDescent="0.25">
      <c r="A13" s="17"/>
      <c r="B13" s="18"/>
      <c r="C13" s="107"/>
      <c r="D13" s="107"/>
      <c r="E13" s="107"/>
      <c r="F13" s="107"/>
      <c r="G13" s="108"/>
    </row>
    <row r="14" spans="1:8" x14ac:dyDescent="0.25">
      <c r="A14" s="17"/>
      <c r="B14" s="18"/>
      <c r="C14" s="107"/>
      <c r="D14" s="107"/>
      <c r="E14" s="107"/>
      <c r="F14" s="107"/>
      <c r="G14" s="108"/>
    </row>
    <row r="15" spans="1:8" x14ac:dyDescent="0.25">
      <c r="A15" s="123" t="s">
        <v>648</v>
      </c>
      <c r="B15" s="124"/>
      <c r="C15" s="107" t="s">
        <v>652</v>
      </c>
      <c r="D15" s="107"/>
      <c r="E15" s="107"/>
      <c r="F15" s="107"/>
      <c r="G15" s="108"/>
    </row>
    <row r="16" spans="1:8" x14ac:dyDescent="0.25">
      <c r="A16" s="123" t="s">
        <v>649</v>
      </c>
      <c r="B16" s="124"/>
      <c r="C16" s="106" t="s">
        <v>651</v>
      </c>
      <c r="D16" s="107"/>
      <c r="E16" s="107"/>
      <c r="F16" s="107"/>
      <c r="G16" s="108"/>
    </row>
    <row r="17" spans="1:7" x14ac:dyDescent="0.25">
      <c r="A17" s="97"/>
      <c r="B17" s="98"/>
      <c r="C17" s="107"/>
      <c r="D17" s="107"/>
      <c r="E17" s="107"/>
      <c r="F17" s="107"/>
      <c r="G17" s="108"/>
    </row>
    <row r="18" spans="1:7" x14ac:dyDescent="0.25">
      <c r="A18" s="99" t="s">
        <v>650</v>
      </c>
      <c r="B18" s="100"/>
      <c r="C18" s="109" t="s">
        <v>692</v>
      </c>
      <c r="D18" s="109"/>
      <c r="E18" s="109"/>
      <c r="F18" s="109"/>
      <c r="G18" s="110"/>
    </row>
    <row r="19" spans="1:7" x14ac:dyDescent="0.25">
      <c r="A19" s="34" t="s">
        <v>15</v>
      </c>
      <c r="B19" s="8" t="s">
        <v>16</v>
      </c>
      <c r="C19" s="8"/>
      <c r="D19" s="8" t="s">
        <v>17</v>
      </c>
      <c r="E19" s="9" t="s">
        <v>18</v>
      </c>
      <c r="F19" s="8" t="s">
        <v>19</v>
      </c>
      <c r="G19" s="35" t="s">
        <v>20</v>
      </c>
    </row>
    <row r="20" spans="1:7" x14ac:dyDescent="0.25">
      <c r="A20" s="36" t="s">
        <v>844</v>
      </c>
      <c r="B20" s="19"/>
      <c r="C20" s="19"/>
      <c r="D20" s="19"/>
      <c r="E20" s="19"/>
      <c r="F20" s="19"/>
      <c r="G20" s="37"/>
    </row>
    <row r="21" spans="1:7" x14ac:dyDescent="0.25">
      <c r="A21" s="38" t="s">
        <v>829</v>
      </c>
      <c r="B21" s="20" t="s">
        <v>59</v>
      </c>
      <c r="C21" s="21" t="s">
        <v>835</v>
      </c>
      <c r="D21" s="20" t="s">
        <v>840</v>
      </c>
      <c r="E21" s="52">
        <v>640</v>
      </c>
      <c r="F21" s="20"/>
      <c r="G21" s="39">
        <f>E21*F21</f>
        <v>0</v>
      </c>
    </row>
    <row r="22" spans="1:7" x14ac:dyDescent="0.25">
      <c r="A22" s="38" t="s">
        <v>830</v>
      </c>
      <c r="B22" s="20" t="s">
        <v>25</v>
      </c>
      <c r="C22" s="21" t="s">
        <v>836</v>
      </c>
      <c r="D22" s="20" t="s">
        <v>841</v>
      </c>
      <c r="E22" s="52">
        <v>610</v>
      </c>
      <c r="F22" s="20"/>
      <c r="G22" s="39">
        <f t="shared" ref="G22:G25" si="0">E22*F22</f>
        <v>0</v>
      </c>
    </row>
    <row r="23" spans="1:7" x14ac:dyDescent="0.25">
      <c r="A23" s="38" t="s">
        <v>831</v>
      </c>
      <c r="B23" s="20" t="s">
        <v>54</v>
      </c>
      <c r="C23" s="21" t="s">
        <v>837</v>
      </c>
      <c r="D23" s="20" t="s">
        <v>842</v>
      </c>
      <c r="E23" s="52">
        <v>510</v>
      </c>
      <c r="F23" s="20"/>
      <c r="G23" s="39">
        <f t="shared" si="0"/>
        <v>0</v>
      </c>
    </row>
    <row r="24" spans="1:7" x14ac:dyDescent="0.25">
      <c r="A24" s="38" t="s">
        <v>832</v>
      </c>
      <c r="B24" s="20" t="s">
        <v>40</v>
      </c>
      <c r="C24" s="21" t="s">
        <v>838</v>
      </c>
      <c r="D24" s="20" t="s">
        <v>843</v>
      </c>
      <c r="E24" s="52">
        <v>305</v>
      </c>
      <c r="F24" s="20"/>
      <c r="G24" s="39">
        <f t="shared" si="0"/>
        <v>0</v>
      </c>
    </row>
    <row r="25" spans="1:7" x14ac:dyDescent="0.25">
      <c r="A25" s="38" t="s">
        <v>833</v>
      </c>
      <c r="B25" s="20" t="s">
        <v>834</v>
      </c>
      <c r="C25" s="21" t="s">
        <v>839</v>
      </c>
      <c r="D25" s="20" t="s">
        <v>539</v>
      </c>
      <c r="E25" s="52">
        <v>105</v>
      </c>
      <c r="F25" s="20"/>
      <c r="G25" s="39">
        <f t="shared" si="0"/>
        <v>0</v>
      </c>
    </row>
    <row r="26" spans="1:7" x14ac:dyDescent="0.25">
      <c r="A26" s="34"/>
      <c r="B26" s="8"/>
      <c r="C26" s="8"/>
      <c r="D26" s="8"/>
      <c r="E26" s="8"/>
      <c r="F26" s="8"/>
      <c r="G26" s="35"/>
    </row>
    <row r="27" spans="1:7" x14ac:dyDescent="0.25">
      <c r="A27" s="36" t="s">
        <v>845</v>
      </c>
      <c r="B27" s="19"/>
      <c r="C27" s="19"/>
      <c r="D27" s="19"/>
      <c r="E27" s="19"/>
      <c r="F27" s="19"/>
      <c r="G27" s="37"/>
    </row>
    <row r="28" spans="1:7" x14ac:dyDescent="0.25">
      <c r="A28" s="38" t="s">
        <v>21</v>
      </c>
      <c r="B28" s="20" t="s">
        <v>22</v>
      </c>
      <c r="C28" s="21" t="s">
        <v>23</v>
      </c>
      <c r="D28" s="20" t="s">
        <v>722</v>
      </c>
      <c r="E28" s="52">
        <v>610</v>
      </c>
      <c r="F28" s="20"/>
      <c r="G28" s="39">
        <f>E28*F28</f>
        <v>0</v>
      </c>
    </row>
    <row r="29" spans="1:7" x14ac:dyDescent="0.25">
      <c r="A29" s="38" t="s">
        <v>24</v>
      </c>
      <c r="B29" s="20" t="s">
        <v>25</v>
      </c>
      <c r="C29" s="21" t="s">
        <v>26</v>
      </c>
      <c r="D29" s="20" t="s">
        <v>723</v>
      </c>
      <c r="E29" s="52">
        <v>585</v>
      </c>
      <c r="F29" s="20"/>
      <c r="G29" s="39">
        <f t="shared" ref="G29:G106" si="1">E29*F29</f>
        <v>0</v>
      </c>
    </row>
    <row r="30" spans="1:7" x14ac:dyDescent="0.25">
      <c r="A30" s="38" t="s">
        <v>27</v>
      </c>
      <c r="B30" s="20" t="s">
        <v>28</v>
      </c>
      <c r="C30" s="21" t="s">
        <v>29</v>
      </c>
      <c r="D30" s="20" t="s">
        <v>724</v>
      </c>
      <c r="E30" s="52">
        <v>485</v>
      </c>
      <c r="F30" s="20"/>
      <c r="G30" s="39">
        <f t="shared" si="1"/>
        <v>0</v>
      </c>
    </row>
    <row r="31" spans="1:7" x14ac:dyDescent="0.25">
      <c r="A31" s="38" t="s">
        <v>30</v>
      </c>
      <c r="B31" s="20" t="s">
        <v>673</v>
      </c>
      <c r="C31" s="21" t="s">
        <v>32</v>
      </c>
      <c r="D31" s="20" t="s">
        <v>725</v>
      </c>
      <c r="E31" s="52">
        <v>270</v>
      </c>
      <c r="F31" s="20"/>
      <c r="G31" s="39">
        <f t="shared" si="1"/>
        <v>0</v>
      </c>
    </row>
    <row r="32" spans="1:7" x14ac:dyDescent="0.25">
      <c r="A32" s="38" t="s">
        <v>33</v>
      </c>
      <c r="B32" s="7" t="s">
        <v>91</v>
      </c>
      <c r="C32" s="21" t="s">
        <v>35</v>
      </c>
      <c r="D32" s="20" t="s">
        <v>557</v>
      </c>
      <c r="E32" s="52">
        <v>270</v>
      </c>
      <c r="F32" s="20"/>
      <c r="G32" s="39">
        <f t="shared" si="1"/>
        <v>0</v>
      </c>
    </row>
    <row r="33" spans="1:7" x14ac:dyDescent="0.25">
      <c r="A33" s="38" t="s">
        <v>36</v>
      </c>
      <c r="B33" s="20" t="s">
        <v>674</v>
      </c>
      <c r="C33" s="21" t="s">
        <v>38</v>
      </c>
      <c r="D33" s="20" t="s">
        <v>558</v>
      </c>
      <c r="E33" s="52">
        <v>270</v>
      </c>
      <c r="F33" s="20"/>
      <c r="G33" s="39">
        <f t="shared" si="1"/>
        <v>0</v>
      </c>
    </row>
    <row r="34" spans="1:7" x14ac:dyDescent="0.25">
      <c r="A34" s="36" t="s">
        <v>846</v>
      </c>
      <c r="B34" s="19"/>
      <c r="C34" s="19"/>
      <c r="D34" s="19"/>
      <c r="E34" s="19"/>
      <c r="F34" s="53"/>
      <c r="G34" s="40"/>
    </row>
    <row r="35" spans="1:7" x14ac:dyDescent="0.25">
      <c r="A35" s="38" t="s">
        <v>39</v>
      </c>
      <c r="B35" s="20" t="s">
        <v>70</v>
      </c>
      <c r="C35" s="21" t="s">
        <v>41</v>
      </c>
      <c r="D35" s="20" t="s">
        <v>559</v>
      </c>
      <c r="E35" s="52">
        <v>325</v>
      </c>
      <c r="F35" s="20"/>
      <c r="G35" s="39">
        <f t="shared" si="1"/>
        <v>0</v>
      </c>
    </row>
    <row r="36" spans="1:7" x14ac:dyDescent="0.25">
      <c r="A36" s="38" t="s">
        <v>42</v>
      </c>
      <c r="B36" s="20" t="s">
        <v>533</v>
      </c>
      <c r="C36" s="21" t="s">
        <v>44</v>
      </c>
      <c r="D36" s="20" t="s">
        <v>559</v>
      </c>
      <c r="E36" s="52">
        <v>350</v>
      </c>
      <c r="F36" s="20"/>
      <c r="G36" s="39">
        <f t="shared" si="1"/>
        <v>0</v>
      </c>
    </row>
    <row r="37" spans="1:7" x14ac:dyDescent="0.25">
      <c r="A37" s="36" t="s">
        <v>847</v>
      </c>
      <c r="B37" s="19"/>
      <c r="C37" s="19"/>
      <c r="D37" s="19"/>
      <c r="E37" s="19"/>
      <c r="F37" s="53"/>
      <c r="G37" s="40"/>
    </row>
    <row r="38" spans="1:7" x14ac:dyDescent="0.25">
      <c r="A38" s="38" t="s">
        <v>45</v>
      </c>
      <c r="B38" s="20" t="s">
        <v>46</v>
      </c>
      <c r="C38" s="21" t="s">
        <v>47</v>
      </c>
      <c r="D38" s="20" t="s">
        <v>726</v>
      </c>
      <c r="E38" s="52">
        <v>630</v>
      </c>
      <c r="F38" s="20"/>
      <c r="G38" s="39">
        <f t="shared" si="1"/>
        <v>0</v>
      </c>
    </row>
    <row r="39" spans="1:7" x14ac:dyDescent="0.25">
      <c r="A39" s="38" t="s">
        <v>48</v>
      </c>
      <c r="B39" s="20" t="s">
        <v>46</v>
      </c>
      <c r="C39" s="21" t="s">
        <v>49</v>
      </c>
      <c r="D39" s="20" t="s">
        <v>727</v>
      </c>
      <c r="E39" s="52">
        <v>610</v>
      </c>
      <c r="F39" s="20"/>
      <c r="G39" s="39">
        <f t="shared" si="1"/>
        <v>0</v>
      </c>
    </row>
    <row r="40" spans="1:7" x14ac:dyDescent="0.25">
      <c r="A40" s="38" t="s">
        <v>50</v>
      </c>
      <c r="B40" s="20" t="s">
        <v>51</v>
      </c>
      <c r="C40" s="21" t="s">
        <v>52</v>
      </c>
      <c r="D40" s="20" t="s">
        <v>728</v>
      </c>
      <c r="E40" s="52">
        <v>270</v>
      </c>
      <c r="F40" s="20"/>
      <c r="G40" s="39">
        <f t="shared" si="1"/>
        <v>0</v>
      </c>
    </row>
    <row r="41" spans="1:7" x14ac:dyDescent="0.25">
      <c r="A41" s="38" t="s">
        <v>53</v>
      </c>
      <c r="B41" s="20" t="s">
        <v>54</v>
      </c>
      <c r="C41" s="21" t="s">
        <v>55</v>
      </c>
      <c r="D41" s="20" t="s">
        <v>729</v>
      </c>
      <c r="E41" s="52">
        <v>320</v>
      </c>
      <c r="F41" s="20"/>
      <c r="G41" s="39">
        <f t="shared" si="1"/>
        <v>0</v>
      </c>
    </row>
    <row r="42" spans="1:7" x14ac:dyDescent="0.25">
      <c r="A42" s="38" t="s">
        <v>56</v>
      </c>
      <c r="B42" s="20" t="s">
        <v>31</v>
      </c>
      <c r="C42" s="21" t="s">
        <v>57</v>
      </c>
      <c r="D42" s="20" t="s">
        <v>730</v>
      </c>
      <c r="E42" s="52">
        <v>270</v>
      </c>
      <c r="F42" s="20"/>
      <c r="G42" s="39">
        <f t="shared" si="1"/>
        <v>0</v>
      </c>
    </row>
    <row r="43" spans="1:7" x14ac:dyDescent="0.25">
      <c r="A43" s="36" t="s">
        <v>848</v>
      </c>
      <c r="B43" s="19"/>
      <c r="C43" s="19"/>
      <c r="D43" s="19"/>
      <c r="E43" s="19"/>
      <c r="F43" s="53"/>
      <c r="G43" s="40"/>
    </row>
    <row r="44" spans="1:7" x14ac:dyDescent="0.25">
      <c r="A44" s="38" t="s">
        <v>58</v>
      </c>
      <c r="B44" s="20" t="s">
        <v>59</v>
      </c>
      <c r="C44" s="21" t="s">
        <v>60</v>
      </c>
      <c r="D44" s="20" t="s">
        <v>731</v>
      </c>
      <c r="E44" s="52">
        <v>630</v>
      </c>
      <c r="F44" s="20"/>
      <c r="G44" s="39">
        <f t="shared" si="1"/>
        <v>0</v>
      </c>
    </row>
    <row r="45" spans="1:7" x14ac:dyDescent="0.25">
      <c r="A45" s="38" t="s">
        <v>61</v>
      </c>
      <c r="B45" s="20" t="s">
        <v>25</v>
      </c>
      <c r="C45" s="21" t="s">
        <v>62</v>
      </c>
      <c r="D45" s="20" t="s">
        <v>732</v>
      </c>
      <c r="E45" s="52">
        <v>425</v>
      </c>
      <c r="F45" s="20"/>
      <c r="G45" s="39">
        <f t="shared" si="1"/>
        <v>0</v>
      </c>
    </row>
    <row r="46" spans="1:7" x14ac:dyDescent="0.25">
      <c r="A46" s="38" t="s">
        <v>63</v>
      </c>
      <c r="B46" s="20" t="s">
        <v>28</v>
      </c>
      <c r="C46" s="21" t="s">
        <v>64</v>
      </c>
      <c r="D46" s="20" t="s">
        <v>733</v>
      </c>
      <c r="E46" s="52">
        <v>320</v>
      </c>
      <c r="F46" s="20"/>
      <c r="G46" s="39">
        <f t="shared" si="1"/>
        <v>0</v>
      </c>
    </row>
    <row r="47" spans="1:7" x14ac:dyDescent="0.25">
      <c r="A47" s="38" t="s">
        <v>65</v>
      </c>
      <c r="B47" s="20" t="s">
        <v>28</v>
      </c>
      <c r="C47" s="21" t="s">
        <v>66</v>
      </c>
      <c r="D47" s="20" t="s">
        <v>560</v>
      </c>
      <c r="E47" s="52">
        <v>320</v>
      </c>
      <c r="F47" s="20"/>
      <c r="G47" s="39">
        <f t="shared" si="1"/>
        <v>0</v>
      </c>
    </row>
    <row r="48" spans="1:7" x14ac:dyDescent="0.25">
      <c r="A48" s="38" t="s">
        <v>67</v>
      </c>
      <c r="B48" s="20" t="s">
        <v>40</v>
      </c>
      <c r="C48" s="21" t="s">
        <v>68</v>
      </c>
      <c r="D48" s="20" t="s">
        <v>561</v>
      </c>
      <c r="E48" s="52">
        <v>240</v>
      </c>
      <c r="F48" s="20"/>
      <c r="G48" s="39">
        <f t="shared" si="1"/>
        <v>0</v>
      </c>
    </row>
    <row r="49" spans="1:7" x14ac:dyDescent="0.25">
      <c r="A49" s="36" t="s">
        <v>849</v>
      </c>
      <c r="B49" s="19"/>
      <c r="C49" s="19"/>
      <c r="D49" s="19"/>
      <c r="E49" s="19"/>
      <c r="F49" s="53"/>
      <c r="G49" s="40"/>
    </row>
    <row r="50" spans="1:7" x14ac:dyDescent="0.25">
      <c r="A50" s="38" t="s">
        <v>69</v>
      </c>
      <c r="B50" s="20" t="s">
        <v>70</v>
      </c>
      <c r="C50" s="21" t="s">
        <v>521</v>
      </c>
      <c r="D50" s="20" t="s">
        <v>734</v>
      </c>
      <c r="E50" s="52">
        <v>350</v>
      </c>
      <c r="F50" s="20"/>
      <c r="G50" s="39">
        <f t="shared" si="1"/>
        <v>0</v>
      </c>
    </row>
    <row r="51" spans="1:7" x14ac:dyDescent="0.25">
      <c r="A51" s="38" t="s">
        <v>71</v>
      </c>
      <c r="B51" s="20" t="s">
        <v>72</v>
      </c>
      <c r="C51" s="21" t="s">
        <v>522</v>
      </c>
      <c r="D51" s="20" t="s">
        <v>735</v>
      </c>
      <c r="E51" s="52">
        <v>325</v>
      </c>
      <c r="F51" s="20"/>
      <c r="G51" s="39">
        <f t="shared" si="1"/>
        <v>0</v>
      </c>
    </row>
    <row r="52" spans="1:7" x14ac:dyDescent="0.25">
      <c r="A52" s="36" t="s">
        <v>850</v>
      </c>
      <c r="B52" s="19"/>
      <c r="C52" s="19"/>
      <c r="D52" s="19"/>
      <c r="E52" s="19"/>
      <c r="F52" s="53"/>
      <c r="G52" s="40"/>
    </row>
    <row r="53" spans="1:7" x14ac:dyDescent="0.25">
      <c r="A53" s="38" t="s">
        <v>73</v>
      </c>
      <c r="B53" s="20" t="s">
        <v>74</v>
      </c>
      <c r="C53" s="21" t="s">
        <v>75</v>
      </c>
      <c r="D53" s="20" t="s">
        <v>736</v>
      </c>
      <c r="E53" s="52">
        <v>525</v>
      </c>
      <c r="F53" s="20"/>
      <c r="G53" s="39">
        <f t="shared" si="1"/>
        <v>0</v>
      </c>
    </row>
    <row r="54" spans="1:7" x14ac:dyDescent="0.25">
      <c r="A54" s="38" t="s">
        <v>76</v>
      </c>
      <c r="B54" s="20" t="s">
        <v>25</v>
      </c>
      <c r="C54" s="21" t="s">
        <v>77</v>
      </c>
      <c r="D54" s="20" t="s">
        <v>737</v>
      </c>
      <c r="E54" s="52">
        <v>505</v>
      </c>
      <c r="F54" s="20"/>
      <c r="G54" s="39">
        <f t="shared" si="1"/>
        <v>0</v>
      </c>
    </row>
    <row r="55" spans="1:7" x14ac:dyDescent="0.25">
      <c r="A55" s="38" t="s">
        <v>78</v>
      </c>
      <c r="B55" s="20" t="s">
        <v>54</v>
      </c>
      <c r="C55" s="21" t="s">
        <v>79</v>
      </c>
      <c r="D55" s="20" t="s">
        <v>562</v>
      </c>
      <c r="E55" s="52">
        <v>395</v>
      </c>
      <c r="F55" s="20"/>
      <c r="G55" s="39">
        <f t="shared" si="1"/>
        <v>0</v>
      </c>
    </row>
    <row r="56" spans="1:7" x14ac:dyDescent="0.25">
      <c r="A56" s="38" t="s">
        <v>80</v>
      </c>
      <c r="B56" s="20" t="s">
        <v>91</v>
      </c>
      <c r="C56" s="21" t="s">
        <v>81</v>
      </c>
      <c r="D56" s="20" t="s">
        <v>557</v>
      </c>
      <c r="E56" s="52">
        <v>270</v>
      </c>
      <c r="F56" s="20"/>
      <c r="G56" s="39">
        <f t="shared" si="1"/>
        <v>0</v>
      </c>
    </row>
    <row r="57" spans="1:7" x14ac:dyDescent="0.25">
      <c r="A57" s="38" t="s">
        <v>82</v>
      </c>
      <c r="B57" s="20" t="s">
        <v>673</v>
      </c>
      <c r="C57" s="21" t="s">
        <v>84</v>
      </c>
      <c r="D57" s="20" t="s">
        <v>725</v>
      </c>
      <c r="E57" s="52">
        <v>270</v>
      </c>
      <c r="F57" s="20"/>
      <c r="G57" s="39">
        <f t="shared" si="1"/>
        <v>0</v>
      </c>
    </row>
    <row r="58" spans="1:7" x14ac:dyDescent="0.25">
      <c r="A58" s="36" t="s">
        <v>851</v>
      </c>
      <c r="B58" s="19"/>
      <c r="C58" s="19"/>
      <c r="D58" s="19"/>
      <c r="E58" s="19"/>
      <c r="F58" s="53"/>
      <c r="G58" s="40"/>
    </row>
    <row r="59" spans="1:7" x14ac:dyDescent="0.25">
      <c r="A59" s="38" t="s">
        <v>85</v>
      </c>
      <c r="B59" s="20" t="s">
        <v>46</v>
      </c>
      <c r="C59" s="21" t="s">
        <v>86</v>
      </c>
      <c r="D59" s="20" t="s">
        <v>738</v>
      </c>
      <c r="E59" s="52">
        <v>460</v>
      </c>
      <c r="F59" s="20"/>
      <c r="G59" s="39">
        <f t="shared" si="1"/>
        <v>0</v>
      </c>
    </row>
    <row r="60" spans="1:7" x14ac:dyDescent="0.25">
      <c r="A60" s="38" t="s">
        <v>87</v>
      </c>
      <c r="B60" s="20" t="s">
        <v>88</v>
      </c>
      <c r="C60" s="21" t="s">
        <v>89</v>
      </c>
      <c r="D60" s="20" t="s">
        <v>739</v>
      </c>
      <c r="E60" s="52">
        <v>400</v>
      </c>
      <c r="F60" s="20"/>
      <c r="G60" s="39">
        <f t="shared" si="1"/>
        <v>0</v>
      </c>
    </row>
    <row r="61" spans="1:7" x14ac:dyDescent="0.25">
      <c r="A61" s="38" t="s">
        <v>90</v>
      </c>
      <c r="B61" s="20" t="s">
        <v>91</v>
      </c>
      <c r="C61" s="21" t="s">
        <v>92</v>
      </c>
      <c r="D61" s="20" t="s">
        <v>740</v>
      </c>
      <c r="E61" s="52">
        <v>300</v>
      </c>
      <c r="F61" s="20"/>
      <c r="G61" s="39">
        <f t="shared" si="1"/>
        <v>0</v>
      </c>
    </row>
    <row r="62" spans="1:7" x14ac:dyDescent="0.25">
      <c r="A62" s="36" t="s">
        <v>852</v>
      </c>
      <c r="B62" s="19"/>
      <c r="C62" s="19"/>
      <c r="D62" s="19"/>
      <c r="E62" s="19"/>
      <c r="F62" s="53"/>
      <c r="G62" s="40"/>
    </row>
    <row r="63" spans="1:7" x14ac:dyDescent="0.25">
      <c r="A63" s="38" t="s">
        <v>93</v>
      </c>
      <c r="B63" s="20" t="s">
        <v>25</v>
      </c>
      <c r="C63" s="21" t="s">
        <v>94</v>
      </c>
      <c r="D63" s="20" t="s">
        <v>741</v>
      </c>
      <c r="E63" s="52">
        <v>585</v>
      </c>
      <c r="F63" s="20"/>
      <c r="G63" s="39">
        <f t="shared" si="1"/>
        <v>0</v>
      </c>
    </row>
    <row r="64" spans="1:7" x14ac:dyDescent="0.25">
      <c r="A64" s="38" t="s">
        <v>95</v>
      </c>
      <c r="B64" s="20" t="s">
        <v>25</v>
      </c>
      <c r="C64" s="21" t="s">
        <v>96</v>
      </c>
      <c r="D64" s="20" t="s">
        <v>742</v>
      </c>
      <c r="E64" s="52">
        <v>510</v>
      </c>
      <c r="F64" s="20"/>
      <c r="G64" s="39">
        <f t="shared" si="1"/>
        <v>0</v>
      </c>
    </row>
    <row r="65" spans="1:7" x14ac:dyDescent="0.25">
      <c r="A65" s="38" t="s">
        <v>97</v>
      </c>
      <c r="B65" s="20" t="s">
        <v>40</v>
      </c>
      <c r="C65" s="21" t="s">
        <v>98</v>
      </c>
      <c r="D65" s="20" t="s">
        <v>743</v>
      </c>
      <c r="E65" s="52">
        <v>325</v>
      </c>
      <c r="F65" s="20"/>
      <c r="G65" s="39">
        <f t="shared" si="1"/>
        <v>0</v>
      </c>
    </row>
    <row r="66" spans="1:7" x14ac:dyDescent="0.25">
      <c r="A66" s="38" t="s">
        <v>671</v>
      </c>
      <c r="B66" s="20" t="s">
        <v>397</v>
      </c>
      <c r="C66" s="21" t="s">
        <v>670</v>
      </c>
      <c r="D66" s="20" t="s">
        <v>672</v>
      </c>
      <c r="E66" s="52">
        <v>375</v>
      </c>
      <c r="F66" s="20"/>
      <c r="G66" s="39">
        <f t="shared" si="1"/>
        <v>0</v>
      </c>
    </row>
    <row r="67" spans="1:7" x14ac:dyDescent="0.25">
      <c r="A67" s="38" t="s">
        <v>155</v>
      </c>
      <c r="B67" s="20" t="s">
        <v>674</v>
      </c>
      <c r="C67" s="21" t="s">
        <v>156</v>
      </c>
      <c r="D67" s="20" t="s">
        <v>558</v>
      </c>
      <c r="E67" s="52">
        <v>270</v>
      </c>
      <c r="F67" s="20"/>
      <c r="G67" s="39">
        <f t="shared" si="1"/>
        <v>0</v>
      </c>
    </row>
    <row r="68" spans="1:7" x14ac:dyDescent="0.25">
      <c r="A68" s="38" t="s">
        <v>149</v>
      </c>
      <c r="B68" s="20" t="s">
        <v>91</v>
      </c>
      <c r="C68" s="21" t="s">
        <v>150</v>
      </c>
      <c r="D68" s="20" t="s">
        <v>557</v>
      </c>
      <c r="E68" s="52">
        <v>270</v>
      </c>
      <c r="F68" s="20"/>
      <c r="G68" s="39">
        <f t="shared" si="1"/>
        <v>0</v>
      </c>
    </row>
    <row r="69" spans="1:7" x14ac:dyDescent="0.25">
      <c r="A69" s="36" t="s">
        <v>853</v>
      </c>
      <c r="B69" s="19"/>
      <c r="C69" s="19"/>
      <c r="D69" s="19"/>
      <c r="E69" s="19"/>
      <c r="F69" s="53"/>
      <c r="G69" s="40"/>
    </row>
    <row r="70" spans="1:7" x14ac:dyDescent="0.25">
      <c r="A70" s="38" t="s">
        <v>99</v>
      </c>
      <c r="B70" s="20" t="s">
        <v>59</v>
      </c>
      <c r="C70" s="21" t="s">
        <v>100</v>
      </c>
      <c r="D70" s="20" t="s">
        <v>744</v>
      </c>
      <c r="E70" s="52">
        <v>525</v>
      </c>
      <c r="F70" s="20"/>
      <c r="G70" s="39">
        <f t="shared" si="1"/>
        <v>0</v>
      </c>
    </row>
    <row r="71" spans="1:7" x14ac:dyDescent="0.25">
      <c r="A71" s="38" t="s">
        <v>101</v>
      </c>
      <c r="B71" s="20" t="s">
        <v>25</v>
      </c>
      <c r="C71" s="21" t="s">
        <v>102</v>
      </c>
      <c r="D71" s="20" t="s">
        <v>745</v>
      </c>
      <c r="E71" s="52">
        <v>505</v>
      </c>
      <c r="F71" s="20"/>
      <c r="G71" s="39">
        <f t="shared" si="1"/>
        <v>0</v>
      </c>
    </row>
    <row r="72" spans="1:7" x14ac:dyDescent="0.25">
      <c r="A72" s="38" t="s">
        <v>103</v>
      </c>
      <c r="B72" s="20" t="s">
        <v>54</v>
      </c>
      <c r="C72" s="21" t="s">
        <v>104</v>
      </c>
      <c r="D72" s="20" t="s">
        <v>746</v>
      </c>
      <c r="E72" s="52">
        <v>395</v>
      </c>
      <c r="F72" s="20"/>
      <c r="G72" s="39">
        <f t="shared" si="1"/>
        <v>0</v>
      </c>
    </row>
    <row r="73" spans="1:7" x14ac:dyDescent="0.25">
      <c r="A73" s="38" t="s">
        <v>105</v>
      </c>
      <c r="B73" s="20" t="s">
        <v>673</v>
      </c>
      <c r="C73" s="21" t="s">
        <v>106</v>
      </c>
      <c r="D73" s="20" t="s">
        <v>725</v>
      </c>
      <c r="E73" s="52">
        <v>270</v>
      </c>
      <c r="F73" s="20"/>
      <c r="G73" s="39">
        <f t="shared" si="1"/>
        <v>0</v>
      </c>
    </row>
    <row r="74" spans="1:7" x14ac:dyDescent="0.25">
      <c r="A74" s="36" t="s">
        <v>854</v>
      </c>
      <c r="B74" s="19"/>
      <c r="C74" s="19"/>
      <c r="D74" s="19"/>
      <c r="E74" s="19"/>
      <c r="F74" s="53"/>
      <c r="G74" s="40"/>
    </row>
    <row r="75" spans="1:7" x14ac:dyDescent="0.25">
      <c r="A75" s="38" t="s">
        <v>107</v>
      </c>
      <c r="B75" s="20" t="s">
        <v>59</v>
      </c>
      <c r="C75" s="21" t="s">
        <v>108</v>
      </c>
      <c r="D75" s="20" t="s">
        <v>747</v>
      </c>
      <c r="E75" s="52">
        <v>495</v>
      </c>
      <c r="F75" s="20"/>
      <c r="G75" s="39">
        <f t="shared" si="1"/>
        <v>0</v>
      </c>
    </row>
    <row r="76" spans="1:7" x14ac:dyDescent="0.25">
      <c r="A76" s="38" t="s">
        <v>109</v>
      </c>
      <c r="B76" s="20" t="s">
        <v>25</v>
      </c>
      <c r="C76" s="21" t="s">
        <v>110</v>
      </c>
      <c r="D76" s="20" t="s">
        <v>748</v>
      </c>
      <c r="E76" s="52">
        <v>435</v>
      </c>
      <c r="F76" s="20"/>
      <c r="G76" s="39">
        <f t="shared" si="1"/>
        <v>0</v>
      </c>
    </row>
    <row r="77" spans="1:7" x14ac:dyDescent="0.25">
      <c r="A77" s="38" t="s">
        <v>111</v>
      </c>
      <c r="B77" s="20" t="s">
        <v>54</v>
      </c>
      <c r="C77" s="21" t="s">
        <v>112</v>
      </c>
      <c r="D77" s="20" t="s">
        <v>563</v>
      </c>
      <c r="E77" s="52">
        <v>335</v>
      </c>
      <c r="F77" s="20"/>
      <c r="G77" s="39">
        <f t="shared" si="1"/>
        <v>0</v>
      </c>
    </row>
    <row r="78" spans="1:7" x14ac:dyDescent="0.25">
      <c r="A78" s="36" t="s">
        <v>855</v>
      </c>
      <c r="B78" s="19"/>
      <c r="C78" s="19"/>
      <c r="D78" s="19"/>
      <c r="E78" s="19"/>
      <c r="F78" s="53"/>
      <c r="G78" s="40"/>
    </row>
    <row r="79" spans="1:7" x14ac:dyDescent="0.25">
      <c r="A79" s="38" t="s">
        <v>867</v>
      </c>
      <c r="B79" s="20" t="s">
        <v>59</v>
      </c>
      <c r="C79" s="21" t="s">
        <v>856</v>
      </c>
      <c r="D79" s="20" t="s">
        <v>862</v>
      </c>
      <c r="E79" s="52">
        <v>610</v>
      </c>
      <c r="F79" s="20"/>
      <c r="G79" s="39">
        <f>E79*F79</f>
        <v>0</v>
      </c>
    </row>
    <row r="80" spans="1:7" x14ac:dyDescent="0.25">
      <c r="A80" s="38" t="s">
        <v>868</v>
      </c>
      <c r="B80" s="20" t="s">
        <v>54</v>
      </c>
      <c r="C80" s="21" t="s">
        <v>857</v>
      </c>
      <c r="D80" s="20" t="s">
        <v>863</v>
      </c>
      <c r="E80" s="52">
        <v>355</v>
      </c>
      <c r="F80" s="20"/>
      <c r="G80" s="39">
        <f t="shared" ref="G80:G85" si="2">E80*F80</f>
        <v>0</v>
      </c>
    </row>
    <row r="81" spans="1:7" x14ac:dyDescent="0.25">
      <c r="A81" s="38" t="s">
        <v>869</v>
      </c>
      <c r="B81" s="20" t="s">
        <v>51</v>
      </c>
      <c r="C81" s="21" t="s">
        <v>866</v>
      </c>
      <c r="D81" s="20" t="s">
        <v>864</v>
      </c>
      <c r="E81" s="52">
        <v>250</v>
      </c>
      <c r="F81" s="20"/>
      <c r="G81" s="39">
        <f t="shared" si="2"/>
        <v>0</v>
      </c>
    </row>
    <row r="82" spans="1:7" x14ac:dyDescent="0.25">
      <c r="A82" s="38" t="s">
        <v>870</v>
      </c>
      <c r="B82" s="20" t="s">
        <v>128</v>
      </c>
      <c r="C82" s="21" t="s">
        <v>859</v>
      </c>
      <c r="D82" s="20" t="s">
        <v>865</v>
      </c>
      <c r="E82" s="52">
        <v>160</v>
      </c>
      <c r="F82" s="20"/>
      <c r="G82" s="39">
        <f t="shared" si="2"/>
        <v>0</v>
      </c>
    </row>
    <row r="83" spans="1:7" x14ac:dyDescent="0.25">
      <c r="A83" s="38" t="s">
        <v>871</v>
      </c>
      <c r="B83" s="20" t="s">
        <v>128</v>
      </c>
      <c r="C83" s="21" t="s">
        <v>861</v>
      </c>
      <c r="D83" s="20" t="s">
        <v>865</v>
      </c>
      <c r="E83" s="52">
        <v>160</v>
      </c>
      <c r="F83" s="20"/>
      <c r="G83" s="39">
        <f t="shared" si="2"/>
        <v>0</v>
      </c>
    </row>
    <row r="84" spans="1:7" x14ac:dyDescent="0.25">
      <c r="A84" s="38" t="s">
        <v>872</v>
      </c>
      <c r="B84" s="20" t="s">
        <v>128</v>
      </c>
      <c r="C84" s="21" t="s">
        <v>858</v>
      </c>
      <c r="D84" s="20" t="s">
        <v>865</v>
      </c>
      <c r="E84" s="52">
        <v>160</v>
      </c>
      <c r="F84" s="20"/>
      <c r="G84" s="39">
        <f t="shared" si="2"/>
        <v>0</v>
      </c>
    </row>
    <row r="85" spans="1:7" x14ac:dyDescent="0.25">
      <c r="A85" s="38" t="s">
        <v>873</v>
      </c>
      <c r="B85" s="20" t="s">
        <v>128</v>
      </c>
      <c r="C85" s="21" t="s">
        <v>860</v>
      </c>
      <c r="D85" s="20" t="s">
        <v>865</v>
      </c>
      <c r="E85" s="52">
        <v>160</v>
      </c>
      <c r="F85" s="20"/>
      <c r="G85" s="39">
        <f t="shared" si="2"/>
        <v>0</v>
      </c>
    </row>
    <row r="86" spans="1:7" x14ac:dyDescent="0.25">
      <c r="A86" s="36" t="s">
        <v>874</v>
      </c>
      <c r="B86" s="19"/>
      <c r="C86" s="19"/>
      <c r="D86" s="19"/>
      <c r="E86" s="19"/>
      <c r="F86" s="53"/>
      <c r="G86" s="40"/>
    </row>
    <row r="87" spans="1:7" x14ac:dyDescent="0.25">
      <c r="A87" s="38" t="s">
        <v>113</v>
      </c>
      <c r="B87" s="20" t="s">
        <v>59</v>
      </c>
      <c r="C87" s="21" t="s">
        <v>114</v>
      </c>
      <c r="D87" s="20" t="s">
        <v>749</v>
      </c>
      <c r="E87" s="52">
        <v>525</v>
      </c>
      <c r="F87" s="20"/>
      <c r="G87" s="39">
        <f t="shared" si="1"/>
        <v>0</v>
      </c>
    </row>
    <row r="88" spans="1:7" x14ac:dyDescent="0.25">
      <c r="A88" s="38" t="s">
        <v>115</v>
      </c>
      <c r="B88" s="20" t="s">
        <v>25</v>
      </c>
      <c r="C88" s="21" t="s">
        <v>116</v>
      </c>
      <c r="D88" s="20" t="s">
        <v>750</v>
      </c>
      <c r="E88" s="52">
        <v>505</v>
      </c>
      <c r="F88" s="20"/>
      <c r="G88" s="39">
        <f t="shared" si="1"/>
        <v>0</v>
      </c>
    </row>
    <row r="89" spans="1:7" x14ac:dyDescent="0.25">
      <c r="A89" s="38" t="s">
        <v>117</v>
      </c>
      <c r="B89" s="20" t="s">
        <v>54</v>
      </c>
      <c r="C89" s="21" t="s">
        <v>118</v>
      </c>
      <c r="D89" s="20" t="s">
        <v>751</v>
      </c>
      <c r="E89" s="52">
        <v>395</v>
      </c>
      <c r="F89" s="20"/>
      <c r="G89" s="39">
        <f t="shared" si="1"/>
        <v>0</v>
      </c>
    </row>
    <row r="90" spans="1:7" x14ac:dyDescent="0.25">
      <c r="A90" s="38" t="s">
        <v>119</v>
      </c>
      <c r="B90" s="20" t="s">
        <v>673</v>
      </c>
      <c r="C90" s="21" t="s">
        <v>120</v>
      </c>
      <c r="D90" s="20" t="s">
        <v>725</v>
      </c>
      <c r="E90" s="52">
        <v>270</v>
      </c>
      <c r="F90" s="20"/>
      <c r="G90" s="39">
        <f t="shared" si="1"/>
        <v>0</v>
      </c>
    </row>
    <row r="91" spans="1:7" x14ac:dyDescent="0.25">
      <c r="A91" s="36" t="s">
        <v>875</v>
      </c>
      <c r="B91" s="19"/>
      <c r="C91" s="19"/>
      <c r="D91" s="19"/>
      <c r="E91" s="19"/>
      <c r="F91" s="53"/>
      <c r="G91" s="40"/>
    </row>
    <row r="92" spans="1:7" x14ac:dyDescent="0.25">
      <c r="A92" s="38" t="s">
        <v>122</v>
      </c>
      <c r="B92" s="20" t="s">
        <v>123</v>
      </c>
      <c r="C92" s="21" t="s">
        <v>124</v>
      </c>
      <c r="D92" s="20" t="s">
        <v>752</v>
      </c>
      <c r="E92" s="52">
        <v>795</v>
      </c>
      <c r="F92" s="20"/>
      <c r="G92" s="39">
        <f t="shared" si="1"/>
        <v>0</v>
      </c>
    </row>
    <row r="93" spans="1:7" x14ac:dyDescent="0.25">
      <c r="A93" s="38" t="s">
        <v>125</v>
      </c>
      <c r="B93" s="20" t="s">
        <v>40</v>
      </c>
      <c r="C93" s="21" t="s">
        <v>126</v>
      </c>
      <c r="D93" s="20" t="s">
        <v>753</v>
      </c>
      <c r="E93" s="52">
        <v>425</v>
      </c>
      <c r="F93" s="20"/>
      <c r="G93" s="39">
        <f t="shared" si="1"/>
        <v>0</v>
      </c>
    </row>
    <row r="94" spans="1:7" x14ac:dyDescent="0.25">
      <c r="A94" s="38" t="s">
        <v>127</v>
      </c>
      <c r="B94" s="20" t="s">
        <v>128</v>
      </c>
      <c r="C94" s="21" t="s">
        <v>129</v>
      </c>
      <c r="D94" s="20" t="s">
        <v>754</v>
      </c>
      <c r="E94" s="52">
        <v>270</v>
      </c>
      <c r="F94" s="20"/>
      <c r="G94" s="39">
        <f t="shared" si="1"/>
        <v>0</v>
      </c>
    </row>
    <row r="95" spans="1:7" x14ac:dyDescent="0.25">
      <c r="A95" s="38" t="s">
        <v>130</v>
      </c>
      <c r="B95" s="20" t="s">
        <v>128</v>
      </c>
      <c r="C95" s="21" t="s">
        <v>131</v>
      </c>
      <c r="D95" s="20" t="s">
        <v>755</v>
      </c>
      <c r="E95" s="52">
        <v>240</v>
      </c>
      <c r="F95" s="20"/>
      <c r="G95" s="39">
        <f t="shared" si="1"/>
        <v>0</v>
      </c>
    </row>
    <row r="96" spans="1:7" x14ac:dyDescent="0.25">
      <c r="A96" s="38" t="s">
        <v>132</v>
      </c>
      <c r="B96" s="20" t="s">
        <v>133</v>
      </c>
      <c r="C96" s="21" t="s">
        <v>134</v>
      </c>
      <c r="D96" s="20" t="s">
        <v>564</v>
      </c>
      <c r="E96" s="52">
        <v>170</v>
      </c>
      <c r="F96" s="20"/>
      <c r="G96" s="39">
        <f t="shared" si="1"/>
        <v>0</v>
      </c>
    </row>
    <row r="97" spans="1:7" x14ac:dyDescent="0.25">
      <c r="A97" s="84" t="s">
        <v>959</v>
      </c>
      <c r="B97" s="85"/>
      <c r="C97" s="85"/>
      <c r="D97" s="85"/>
      <c r="E97" s="85"/>
      <c r="F97" s="53"/>
      <c r="G97" s="40"/>
    </row>
    <row r="98" spans="1:7" x14ac:dyDescent="0.25">
      <c r="A98" s="86" t="s">
        <v>960</v>
      </c>
      <c r="B98" s="87" t="s">
        <v>59</v>
      </c>
      <c r="C98" s="86" t="s">
        <v>961</v>
      </c>
      <c r="D98" s="87" t="s">
        <v>962</v>
      </c>
      <c r="E98" s="88">
        <v>650</v>
      </c>
      <c r="F98" s="89"/>
      <c r="G98" s="39">
        <f t="shared" ref="G98:G100" si="3">E98*F98</f>
        <v>0</v>
      </c>
    </row>
    <row r="99" spans="1:7" x14ac:dyDescent="0.25">
      <c r="A99" s="86" t="s">
        <v>963</v>
      </c>
      <c r="B99" s="87" t="s">
        <v>964</v>
      </c>
      <c r="C99" s="86" t="s">
        <v>965</v>
      </c>
      <c r="D99" s="87" t="s">
        <v>966</v>
      </c>
      <c r="E99" s="88">
        <v>595</v>
      </c>
      <c r="F99" s="89"/>
      <c r="G99" s="39">
        <f t="shared" si="3"/>
        <v>0</v>
      </c>
    </row>
    <row r="100" spans="1:7" x14ac:dyDescent="0.25">
      <c r="A100" s="86" t="s">
        <v>967</v>
      </c>
      <c r="B100" s="87" t="s">
        <v>37</v>
      </c>
      <c r="C100" s="86" t="s">
        <v>968</v>
      </c>
      <c r="D100" s="87" t="s">
        <v>969</v>
      </c>
      <c r="E100" s="88">
        <v>495</v>
      </c>
      <c r="F100" s="89"/>
      <c r="G100" s="39">
        <f t="shared" si="3"/>
        <v>0</v>
      </c>
    </row>
    <row r="101" spans="1:7" x14ac:dyDescent="0.25">
      <c r="A101" s="36" t="s">
        <v>970</v>
      </c>
      <c r="B101" s="19"/>
      <c r="C101" s="19"/>
      <c r="D101" s="19"/>
      <c r="E101" s="19"/>
      <c r="F101" s="53"/>
      <c r="G101" s="40"/>
    </row>
    <row r="102" spans="1:7" x14ac:dyDescent="0.25">
      <c r="A102" s="38" t="s">
        <v>135</v>
      </c>
      <c r="B102" s="20" t="s">
        <v>136</v>
      </c>
      <c r="C102" s="21" t="s">
        <v>876</v>
      </c>
      <c r="D102" s="20" t="s">
        <v>756</v>
      </c>
      <c r="E102" s="52">
        <v>195</v>
      </c>
      <c r="F102" s="20"/>
      <c r="G102" s="39">
        <f t="shared" si="1"/>
        <v>0</v>
      </c>
    </row>
    <row r="103" spans="1:7" x14ac:dyDescent="0.25">
      <c r="A103" s="38" t="s">
        <v>137</v>
      </c>
      <c r="B103" s="20" t="s">
        <v>136</v>
      </c>
      <c r="C103" s="21" t="s">
        <v>877</v>
      </c>
      <c r="D103" s="20" t="s">
        <v>756</v>
      </c>
      <c r="E103" s="52">
        <v>195</v>
      </c>
      <c r="F103" s="20"/>
      <c r="G103" s="39">
        <f t="shared" si="1"/>
        <v>0</v>
      </c>
    </row>
    <row r="104" spans="1:7" x14ac:dyDescent="0.25">
      <c r="A104" s="38" t="s">
        <v>138</v>
      </c>
      <c r="B104" s="20" t="s">
        <v>136</v>
      </c>
      <c r="C104" s="21" t="s">
        <v>878</v>
      </c>
      <c r="D104" s="20" t="s">
        <v>756</v>
      </c>
      <c r="E104" s="52">
        <v>195</v>
      </c>
      <c r="F104" s="20"/>
      <c r="G104" s="39">
        <f t="shared" si="1"/>
        <v>0</v>
      </c>
    </row>
    <row r="105" spans="1:7" x14ac:dyDescent="0.25">
      <c r="A105" s="38" t="s">
        <v>141</v>
      </c>
      <c r="B105" s="20" t="s">
        <v>88</v>
      </c>
      <c r="C105" s="21" t="s">
        <v>142</v>
      </c>
      <c r="D105" s="20" t="s">
        <v>757</v>
      </c>
      <c r="E105" s="52">
        <v>350</v>
      </c>
      <c r="F105" s="20"/>
      <c r="G105" s="39">
        <f t="shared" si="1"/>
        <v>0</v>
      </c>
    </row>
    <row r="106" spans="1:7" x14ac:dyDescent="0.25">
      <c r="A106" s="38" t="s">
        <v>139</v>
      </c>
      <c r="B106" s="20" t="s">
        <v>88</v>
      </c>
      <c r="C106" s="21" t="s">
        <v>140</v>
      </c>
      <c r="D106" s="20" t="s">
        <v>757</v>
      </c>
      <c r="E106" s="52">
        <v>350</v>
      </c>
      <c r="F106" s="20"/>
      <c r="G106" s="39">
        <f t="shared" si="1"/>
        <v>0</v>
      </c>
    </row>
    <row r="107" spans="1:7" x14ac:dyDescent="0.25">
      <c r="A107" s="38" t="s">
        <v>143</v>
      </c>
      <c r="B107" s="20" t="s">
        <v>121</v>
      </c>
      <c r="C107" s="21" t="s">
        <v>144</v>
      </c>
      <c r="D107" s="20" t="s">
        <v>758</v>
      </c>
      <c r="E107" s="52">
        <v>210</v>
      </c>
      <c r="F107" s="20"/>
      <c r="G107" s="39">
        <f t="shared" ref="G107:G170" si="4">E107*F107</f>
        <v>0</v>
      </c>
    </row>
    <row r="108" spans="1:7" x14ac:dyDescent="0.25">
      <c r="A108" s="38" t="s">
        <v>145</v>
      </c>
      <c r="B108" s="20" t="s">
        <v>146</v>
      </c>
      <c r="C108" s="21" t="s">
        <v>147</v>
      </c>
      <c r="D108" s="20" t="s">
        <v>148</v>
      </c>
      <c r="E108" s="52">
        <v>400</v>
      </c>
      <c r="F108" s="20"/>
      <c r="G108" s="39">
        <f t="shared" si="4"/>
        <v>0</v>
      </c>
    </row>
    <row r="109" spans="1:7" x14ac:dyDescent="0.25">
      <c r="A109" s="36" t="s">
        <v>971</v>
      </c>
      <c r="B109" s="19"/>
      <c r="C109" s="19"/>
      <c r="D109" s="19"/>
      <c r="E109" s="19"/>
      <c r="F109" s="53"/>
      <c r="G109" s="40"/>
    </row>
    <row r="110" spans="1:7" x14ac:dyDescent="0.25">
      <c r="A110" s="38" t="s">
        <v>53</v>
      </c>
      <c r="B110" s="20" t="s">
        <v>54</v>
      </c>
      <c r="C110" s="21" t="s">
        <v>55</v>
      </c>
      <c r="D110" s="20" t="s">
        <v>729</v>
      </c>
      <c r="E110" s="52">
        <v>320</v>
      </c>
      <c r="F110" s="20"/>
      <c r="G110" s="39">
        <f t="shared" si="4"/>
        <v>0</v>
      </c>
    </row>
    <row r="111" spans="1:7" x14ac:dyDescent="0.25">
      <c r="A111" s="38" t="s">
        <v>80</v>
      </c>
      <c r="B111" s="20" t="s">
        <v>91</v>
      </c>
      <c r="C111" s="21" t="s">
        <v>81</v>
      </c>
      <c r="D111" s="20" t="s">
        <v>557</v>
      </c>
      <c r="E111" s="52">
        <v>270</v>
      </c>
      <c r="F111" s="20"/>
      <c r="G111" s="39">
        <f t="shared" si="4"/>
        <v>0</v>
      </c>
    </row>
    <row r="112" spans="1:7" x14ac:dyDescent="0.25">
      <c r="A112" s="38" t="s">
        <v>33</v>
      </c>
      <c r="B112" s="20" t="s">
        <v>91</v>
      </c>
      <c r="C112" s="21" t="s">
        <v>35</v>
      </c>
      <c r="D112" s="20" t="s">
        <v>557</v>
      </c>
      <c r="E112" s="52">
        <v>270</v>
      </c>
      <c r="F112" s="20"/>
      <c r="G112" s="39">
        <f t="shared" si="4"/>
        <v>0</v>
      </c>
    </row>
    <row r="113" spans="1:7" x14ac:dyDescent="0.25">
      <c r="A113" s="38" t="s">
        <v>149</v>
      </c>
      <c r="B113" s="20" t="s">
        <v>91</v>
      </c>
      <c r="C113" s="21" t="s">
        <v>150</v>
      </c>
      <c r="D113" s="20" t="s">
        <v>557</v>
      </c>
      <c r="E113" s="52">
        <v>270</v>
      </c>
      <c r="F113" s="20"/>
      <c r="G113" s="39">
        <f t="shared" si="4"/>
        <v>0</v>
      </c>
    </row>
    <row r="114" spans="1:7" x14ac:dyDescent="0.25">
      <c r="A114" s="38" t="s">
        <v>82</v>
      </c>
      <c r="B114" s="20" t="s">
        <v>673</v>
      </c>
      <c r="C114" s="21" t="s">
        <v>84</v>
      </c>
      <c r="D114" s="20" t="s">
        <v>725</v>
      </c>
      <c r="E114" s="52">
        <v>270</v>
      </c>
      <c r="F114" s="20"/>
      <c r="G114" s="39">
        <f t="shared" si="4"/>
        <v>0</v>
      </c>
    </row>
    <row r="115" spans="1:7" x14ac:dyDescent="0.25">
      <c r="A115" s="38" t="s">
        <v>30</v>
      </c>
      <c r="B115" s="20" t="s">
        <v>673</v>
      </c>
      <c r="C115" s="21" t="s">
        <v>32</v>
      </c>
      <c r="D115" s="20" t="s">
        <v>725</v>
      </c>
      <c r="E115" s="52">
        <v>270</v>
      </c>
      <c r="F115" s="20"/>
      <c r="G115" s="39">
        <f t="shared" si="4"/>
        <v>0</v>
      </c>
    </row>
    <row r="116" spans="1:7" x14ac:dyDescent="0.25">
      <c r="A116" s="38" t="s">
        <v>119</v>
      </c>
      <c r="B116" s="20" t="s">
        <v>673</v>
      </c>
      <c r="C116" s="21" t="s">
        <v>120</v>
      </c>
      <c r="D116" s="20" t="s">
        <v>725</v>
      </c>
      <c r="E116" s="52">
        <v>270</v>
      </c>
      <c r="F116" s="20"/>
      <c r="G116" s="39">
        <f t="shared" si="4"/>
        <v>0</v>
      </c>
    </row>
    <row r="117" spans="1:7" x14ac:dyDescent="0.25">
      <c r="A117" s="38" t="s">
        <v>151</v>
      </c>
      <c r="B117" s="20" t="s">
        <v>673</v>
      </c>
      <c r="C117" s="21" t="s">
        <v>152</v>
      </c>
      <c r="D117" s="20" t="s">
        <v>725</v>
      </c>
      <c r="E117" s="52">
        <v>270</v>
      </c>
      <c r="F117" s="20"/>
      <c r="G117" s="39">
        <f t="shared" si="4"/>
        <v>0</v>
      </c>
    </row>
    <row r="118" spans="1:7" x14ac:dyDescent="0.25">
      <c r="A118" s="38" t="s">
        <v>105</v>
      </c>
      <c r="B118" s="20" t="s">
        <v>673</v>
      </c>
      <c r="C118" s="21" t="s">
        <v>106</v>
      </c>
      <c r="D118" s="20" t="s">
        <v>725</v>
      </c>
      <c r="E118" s="52">
        <v>270</v>
      </c>
      <c r="F118" s="20"/>
      <c r="G118" s="39">
        <f t="shared" si="4"/>
        <v>0</v>
      </c>
    </row>
    <row r="119" spans="1:7" x14ac:dyDescent="0.25">
      <c r="A119" s="38" t="s">
        <v>153</v>
      </c>
      <c r="B119" s="20" t="s">
        <v>37</v>
      </c>
      <c r="C119" s="21" t="s">
        <v>154</v>
      </c>
      <c r="D119" s="20" t="s">
        <v>759</v>
      </c>
      <c r="E119" s="52">
        <v>375</v>
      </c>
      <c r="F119" s="20"/>
      <c r="G119" s="39">
        <f t="shared" si="4"/>
        <v>0</v>
      </c>
    </row>
    <row r="120" spans="1:7" x14ac:dyDescent="0.25">
      <c r="A120" s="38" t="s">
        <v>155</v>
      </c>
      <c r="B120" s="20" t="s">
        <v>674</v>
      </c>
      <c r="C120" s="21" t="s">
        <v>156</v>
      </c>
      <c r="D120" s="20" t="s">
        <v>558</v>
      </c>
      <c r="E120" s="52">
        <v>270</v>
      </c>
      <c r="F120" s="20"/>
      <c r="G120" s="39">
        <f t="shared" si="4"/>
        <v>0</v>
      </c>
    </row>
    <row r="121" spans="1:7" x14ac:dyDescent="0.25">
      <c r="A121" s="38" t="s">
        <v>36</v>
      </c>
      <c r="B121" s="20" t="s">
        <v>674</v>
      </c>
      <c r="C121" s="21" t="s">
        <v>38</v>
      </c>
      <c r="D121" s="20" t="s">
        <v>558</v>
      </c>
      <c r="E121" s="52">
        <v>270</v>
      </c>
      <c r="F121" s="20"/>
      <c r="G121" s="39">
        <f t="shared" si="4"/>
        <v>0</v>
      </c>
    </row>
    <row r="122" spans="1:7" x14ac:dyDescent="0.25">
      <c r="A122" s="38" t="s">
        <v>160</v>
      </c>
      <c r="B122" s="20" t="s">
        <v>158</v>
      </c>
      <c r="C122" s="21" t="s">
        <v>161</v>
      </c>
      <c r="D122" s="20" t="s">
        <v>760</v>
      </c>
      <c r="E122" s="52">
        <v>165</v>
      </c>
      <c r="F122" s="20"/>
      <c r="G122" s="39">
        <f t="shared" si="4"/>
        <v>0</v>
      </c>
    </row>
    <row r="123" spans="1:7" x14ac:dyDescent="0.25">
      <c r="A123" s="38" t="s">
        <v>157</v>
      </c>
      <c r="B123" s="20" t="s">
        <v>158</v>
      </c>
      <c r="C123" s="21" t="s">
        <v>159</v>
      </c>
      <c r="D123" s="20" t="s">
        <v>760</v>
      </c>
      <c r="E123" s="52">
        <v>165</v>
      </c>
      <c r="F123" s="20"/>
      <c r="G123" s="39">
        <f t="shared" si="4"/>
        <v>0</v>
      </c>
    </row>
    <row r="124" spans="1:7" x14ac:dyDescent="0.25">
      <c r="A124" s="38" t="s">
        <v>869</v>
      </c>
      <c r="B124" s="20" t="s">
        <v>51</v>
      </c>
      <c r="C124" s="21" t="s">
        <v>866</v>
      </c>
      <c r="D124" s="20" t="s">
        <v>864</v>
      </c>
      <c r="E124" s="52">
        <v>250</v>
      </c>
      <c r="F124" s="20"/>
      <c r="G124" s="39">
        <f>E124*F124</f>
        <v>0</v>
      </c>
    </row>
    <row r="125" spans="1:7" x14ac:dyDescent="0.25">
      <c r="A125" s="38" t="s">
        <v>870</v>
      </c>
      <c r="B125" s="20" t="s">
        <v>128</v>
      </c>
      <c r="C125" s="21" t="s">
        <v>859</v>
      </c>
      <c r="D125" s="20" t="s">
        <v>865</v>
      </c>
      <c r="E125" s="52">
        <v>160</v>
      </c>
      <c r="F125" s="20"/>
      <c r="G125" s="39">
        <f t="shared" ref="G125:G128" si="5">E125*F125</f>
        <v>0</v>
      </c>
    </row>
    <row r="126" spans="1:7" x14ac:dyDescent="0.25">
      <c r="A126" s="38" t="s">
        <v>871</v>
      </c>
      <c r="B126" s="20" t="s">
        <v>128</v>
      </c>
      <c r="C126" s="21" t="s">
        <v>861</v>
      </c>
      <c r="D126" s="20" t="s">
        <v>865</v>
      </c>
      <c r="E126" s="52">
        <v>160</v>
      </c>
      <c r="F126" s="20"/>
      <c r="G126" s="39">
        <f t="shared" si="5"/>
        <v>0</v>
      </c>
    </row>
    <row r="127" spans="1:7" x14ac:dyDescent="0.25">
      <c r="A127" s="38" t="s">
        <v>872</v>
      </c>
      <c r="B127" s="20" t="s">
        <v>128</v>
      </c>
      <c r="C127" s="21" t="s">
        <v>858</v>
      </c>
      <c r="D127" s="20" t="s">
        <v>865</v>
      </c>
      <c r="E127" s="52">
        <v>160</v>
      </c>
      <c r="F127" s="20"/>
      <c r="G127" s="39">
        <f t="shared" si="5"/>
        <v>0</v>
      </c>
    </row>
    <row r="128" spans="1:7" x14ac:dyDescent="0.25">
      <c r="A128" s="38" t="s">
        <v>873</v>
      </c>
      <c r="B128" s="20" t="s">
        <v>128</v>
      </c>
      <c r="C128" s="21" t="s">
        <v>860</v>
      </c>
      <c r="D128" s="20" t="s">
        <v>865</v>
      </c>
      <c r="E128" s="52">
        <v>160</v>
      </c>
      <c r="F128" s="20"/>
      <c r="G128" s="39">
        <f t="shared" si="5"/>
        <v>0</v>
      </c>
    </row>
    <row r="129" spans="1:7" x14ac:dyDescent="0.25">
      <c r="A129" s="36" t="s">
        <v>879</v>
      </c>
      <c r="B129" s="19"/>
      <c r="C129" s="19"/>
      <c r="D129" s="19"/>
      <c r="E129" s="19"/>
      <c r="F129" s="53"/>
      <c r="G129" s="40"/>
    </row>
    <row r="130" spans="1:7" x14ac:dyDescent="0.25">
      <c r="A130" s="38" t="s">
        <v>162</v>
      </c>
      <c r="B130" s="20" t="s">
        <v>262</v>
      </c>
      <c r="C130" s="21" t="s">
        <v>164</v>
      </c>
      <c r="D130" s="20" t="s">
        <v>565</v>
      </c>
      <c r="E130" s="52">
        <v>795</v>
      </c>
      <c r="F130" s="20"/>
      <c r="G130" s="39">
        <f t="shared" si="4"/>
        <v>0</v>
      </c>
    </row>
    <row r="131" spans="1:7" x14ac:dyDescent="0.25">
      <c r="A131" s="38" t="s">
        <v>165</v>
      </c>
      <c r="B131" s="20" t="s">
        <v>166</v>
      </c>
      <c r="C131" s="21" t="s">
        <v>656</v>
      </c>
      <c r="D131" s="20" t="s">
        <v>566</v>
      </c>
      <c r="E131" s="52">
        <v>795</v>
      </c>
      <c r="F131" s="20"/>
      <c r="G131" s="39">
        <f t="shared" si="4"/>
        <v>0</v>
      </c>
    </row>
    <row r="132" spans="1:7" x14ac:dyDescent="0.25">
      <c r="A132" s="38" t="s">
        <v>167</v>
      </c>
      <c r="B132" s="20" t="s">
        <v>166</v>
      </c>
      <c r="C132" s="21" t="s">
        <v>657</v>
      </c>
      <c r="D132" s="20" t="s">
        <v>566</v>
      </c>
      <c r="E132" s="52">
        <v>795</v>
      </c>
      <c r="F132" s="20"/>
      <c r="G132" s="39">
        <f t="shared" si="4"/>
        <v>0</v>
      </c>
    </row>
    <row r="133" spans="1:7" x14ac:dyDescent="0.25">
      <c r="A133" s="38" t="s">
        <v>168</v>
      </c>
      <c r="B133" s="20" t="s">
        <v>169</v>
      </c>
      <c r="C133" s="21" t="s">
        <v>170</v>
      </c>
      <c r="D133" s="20" t="s">
        <v>761</v>
      </c>
      <c r="E133" s="52">
        <v>955</v>
      </c>
      <c r="F133" s="20"/>
      <c r="G133" s="39">
        <f t="shared" si="4"/>
        <v>0</v>
      </c>
    </row>
    <row r="134" spans="1:7" x14ac:dyDescent="0.25">
      <c r="A134" s="36" t="s">
        <v>956</v>
      </c>
      <c r="B134" s="19"/>
      <c r="C134" s="19"/>
      <c r="D134" s="19"/>
      <c r="E134" s="19"/>
      <c r="F134" s="53"/>
      <c r="G134" s="40"/>
    </row>
    <row r="135" spans="1:7" x14ac:dyDescent="0.25">
      <c r="A135" s="38" t="s">
        <v>833</v>
      </c>
      <c r="B135" s="20" t="s">
        <v>834</v>
      </c>
      <c r="C135" s="21" t="s">
        <v>839</v>
      </c>
      <c r="D135" s="20" t="s">
        <v>539</v>
      </c>
      <c r="E135" s="52">
        <v>105</v>
      </c>
      <c r="F135" s="20"/>
      <c r="G135" s="39">
        <f>E135*F135</f>
        <v>0</v>
      </c>
    </row>
    <row r="136" spans="1:7" x14ac:dyDescent="0.25">
      <c r="A136" s="38" t="s">
        <v>171</v>
      </c>
      <c r="B136" s="20" t="s">
        <v>158</v>
      </c>
      <c r="C136" s="21" t="s">
        <v>172</v>
      </c>
      <c r="D136" s="20" t="s">
        <v>567</v>
      </c>
      <c r="E136" s="52">
        <v>105</v>
      </c>
      <c r="F136" s="20"/>
      <c r="G136" s="39">
        <f t="shared" si="4"/>
        <v>0</v>
      </c>
    </row>
    <row r="137" spans="1:7" x14ac:dyDescent="0.25">
      <c r="A137" s="38" t="s">
        <v>173</v>
      </c>
      <c r="B137" s="20" t="s">
        <v>158</v>
      </c>
      <c r="C137" s="21" t="s">
        <v>174</v>
      </c>
      <c r="D137" s="20" t="s">
        <v>567</v>
      </c>
      <c r="E137" s="52">
        <v>105</v>
      </c>
      <c r="F137" s="20"/>
      <c r="G137" s="39">
        <f t="shared" si="4"/>
        <v>0</v>
      </c>
    </row>
    <row r="138" spans="1:7" x14ac:dyDescent="0.25">
      <c r="A138" s="38" t="s">
        <v>175</v>
      </c>
      <c r="B138" s="20" t="s">
        <v>158</v>
      </c>
      <c r="C138" s="21" t="s">
        <v>176</v>
      </c>
      <c r="D138" s="20" t="s">
        <v>567</v>
      </c>
      <c r="E138" s="52">
        <v>105</v>
      </c>
      <c r="F138" s="20"/>
      <c r="G138" s="39">
        <f t="shared" si="4"/>
        <v>0</v>
      </c>
    </row>
    <row r="139" spans="1:7" x14ac:dyDescent="0.25">
      <c r="A139" s="38" t="s">
        <v>177</v>
      </c>
      <c r="B139" s="20" t="s">
        <v>158</v>
      </c>
      <c r="C139" s="21" t="s">
        <v>178</v>
      </c>
      <c r="D139" s="20" t="s">
        <v>567</v>
      </c>
      <c r="E139" s="52">
        <v>105</v>
      </c>
      <c r="F139" s="20"/>
      <c r="G139" s="39">
        <f t="shared" si="4"/>
        <v>0</v>
      </c>
    </row>
    <row r="140" spans="1:7" x14ac:dyDescent="0.25">
      <c r="A140" s="38" t="s">
        <v>179</v>
      </c>
      <c r="B140" s="20" t="s">
        <v>158</v>
      </c>
      <c r="C140" s="21" t="s">
        <v>180</v>
      </c>
      <c r="D140" s="20" t="s">
        <v>567</v>
      </c>
      <c r="E140" s="52">
        <v>105</v>
      </c>
      <c r="F140" s="20"/>
      <c r="G140" s="39">
        <f t="shared" si="4"/>
        <v>0</v>
      </c>
    </row>
    <row r="141" spans="1:7" x14ac:dyDescent="0.25">
      <c r="A141" s="38" t="s">
        <v>181</v>
      </c>
      <c r="B141" s="20" t="s">
        <v>158</v>
      </c>
      <c r="C141" s="21" t="s">
        <v>182</v>
      </c>
      <c r="D141" s="20" t="s">
        <v>567</v>
      </c>
      <c r="E141" s="52">
        <v>105</v>
      </c>
      <c r="F141" s="20"/>
      <c r="G141" s="39">
        <f t="shared" si="4"/>
        <v>0</v>
      </c>
    </row>
    <row r="142" spans="1:7" x14ac:dyDescent="0.25">
      <c r="A142" s="36" t="s">
        <v>880</v>
      </c>
      <c r="B142" s="19"/>
      <c r="C142" s="19"/>
      <c r="D142" s="19"/>
      <c r="E142" s="19"/>
      <c r="F142" s="53"/>
      <c r="G142" s="40"/>
    </row>
    <row r="143" spans="1:7" x14ac:dyDescent="0.25">
      <c r="A143" s="41" t="s">
        <v>658</v>
      </c>
      <c r="B143" s="20" t="s">
        <v>659</v>
      </c>
      <c r="C143" s="21" t="s">
        <v>653</v>
      </c>
      <c r="D143" s="20" t="s">
        <v>762</v>
      </c>
      <c r="E143" s="52">
        <v>1060</v>
      </c>
      <c r="F143" s="20"/>
      <c r="G143" s="39">
        <f t="shared" si="4"/>
        <v>0</v>
      </c>
    </row>
    <row r="144" spans="1:7" x14ac:dyDescent="0.25">
      <c r="A144" s="38" t="s">
        <v>183</v>
      </c>
      <c r="B144" s="20" t="s">
        <v>40</v>
      </c>
      <c r="C144" s="21" t="s">
        <v>524</v>
      </c>
      <c r="D144" s="20" t="s">
        <v>734</v>
      </c>
      <c r="E144" s="52">
        <v>400</v>
      </c>
      <c r="F144" s="20"/>
      <c r="G144" s="39">
        <f t="shared" si="4"/>
        <v>0</v>
      </c>
    </row>
    <row r="145" spans="1:7" x14ac:dyDescent="0.25">
      <c r="A145" s="38" t="s">
        <v>184</v>
      </c>
      <c r="B145" s="20" t="s">
        <v>40</v>
      </c>
      <c r="C145" s="21" t="s">
        <v>525</v>
      </c>
      <c r="D145" s="20" t="s">
        <v>735</v>
      </c>
      <c r="E145" s="52">
        <v>370</v>
      </c>
      <c r="F145" s="20"/>
      <c r="G145" s="39">
        <f t="shared" si="4"/>
        <v>0</v>
      </c>
    </row>
    <row r="146" spans="1:7" x14ac:dyDescent="0.25">
      <c r="A146" s="38" t="s">
        <v>185</v>
      </c>
      <c r="B146" s="20" t="s">
        <v>88</v>
      </c>
      <c r="C146" s="21" t="s">
        <v>591</v>
      </c>
      <c r="D146" s="20" t="s">
        <v>763</v>
      </c>
      <c r="E146" s="52">
        <v>620</v>
      </c>
      <c r="F146" s="20"/>
      <c r="G146" s="39">
        <f t="shared" si="4"/>
        <v>0</v>
      </c>
    </row>
    <row r="147" spans="1:7" x14ac:dyDescent="0.25">
      <c r="A147" s="38" t="s">
        <v>186</v>
      </c>
      <c r="B147" s="20" t="s">
        <v>187</v>
      </c>
      <c r="C147" s="21" t="s">
        <v>188</v>
      </c>
      <c r="D147" s="20" t="s">
        <v>754</v>
      </c>
      <c r="E147" s="52">
        <v>350</v>
      </c>
      <c r="F147" s="20"/>
      <c r="G147" s="39">
        <f t="shared" si="4"/>
        <v>0</v>
      </c>
    </row>
    <row r="148" spans="1:7" x14ac:dyDescent="0.25">
      <c r="A148" s="38" t="s">
        <v>189</v>
      </c>
      <c r="B148" s="20" t="s">
        <v>190</v>
      </c>
      <c r="C148" s="21" t="s">
        <v>191</v>
      </c>
      <c r="D148" s="20" t="s">
        <v>764</v>
      </c>
      <c r="E148" s="52">
        <v>835</v>
      </c>
      <c r="F148" s="20"/>
      <c r="G148" s="39">
        <f t="shared" si="4"/>
        <v>0</v>
      </c>
    </row>
    <row r="149" spans="1:7" x14ac:dyDescent="0.25">
      <c r="A149" s="38" t="s">
        <v>882</v>
      </c>
      <c r="B149" s="20" t="s">
        <v>883</v>
      </c>
      <c r="C149" s="21" t="s">
        <v>881</v>
      </c>
      <c r="D149" s="20" t="s">
        <v>884</v>
      </c>
      <c r="E149" s="52">
        <v>385</v>
      </c>
      <c r="F149" s="20"/>
      <c r="G149" s="39">
        <f>E149*F149</f>
        <v>0</v>
      </c>
    </row>
    <row r="150" spans="1:7" x14ac:dyDescent="0.25">
      <c r="A150" s="38" t="s">
        <v>887</v>
      </c>
      <c r="B150" s="20" t="s">
        <v>886</v>
      </c>
      <c r="C150" s="21" t="s">
        <v>885</v>
      </c>
      <c r="D150" s="20" t="s">
        <v>888</v>
      </c>
      <c r="E150" s="52">
        <v>585</v>
      </c>
      <c r="F150" s="20"/>
      <c r="G150" s="39">
        <f>E150*F150</f>
        <v>0</v>
      </c>
    </row>
    <row r="151" spans="1:7" x14ac:dyDescent="0.25">
      <c r="A151" s="36" t="s">
        <v>889</v>
      </c>
      <c r="B151" s="19"/>
      <c r="C151" s="19"/>
      <c r="D151" s="19"/>
      <c r="E151" s="19"/>
      <c r="F151" s="53"/>
      <c r="G151" s="40"/>
    </row>
    <row r="152" spans="1:7" x14ac:dyDescent="0.25">
      <c r="A152" s="38" t="s">
        <v>192</v>
      </c>
      <c r="B152" s="20" t="s">
        <v>31</v>
      </c>
      <c r="C152" s="21" t="s">
        <v>193</v>
      </c>
      <c r="D152" s="20" t="s">
        <v>765</v>
      </c>
      <c r="E152" s="52">
        <v>190</v>
      </c>
      <c r="F152" s="20"/>
      <c r="G152" s="39">
        <f t="shared" si="4"/>
        <v>0</v>
      </c>
    </row>
    <row r="153" spans="1:7" x14ac:dyDescent="0.25">
      <c r="A153" s="38" t="s">
        <v>196</v>
      </c>
      <c r="B153" s="20" t="s">
        <v>40</v>
      </c>
      <c r="C153" s="21" t="s">
        <v>932</v>
      </c>
      <c r="D153" s="20" t="s">
        <v>766</v>
      </c>
      <c r="E153" s="52">
        <v>210</v>
      </c>
      <c r="F153" s="20"/>
      <c r="G153" s="39">
        <f t="shared" si="4"/>
        <v>0</v>
      </c>
    </row>
    <row r="154" spans="1:7" x14ac:dyDescent="0.25">
      <c r="A154" s="38" t="s">
        <v>194</v>
      </c>
      <c r="B154" s="20" t="s">
        <v>83</v>
      </c>
      <c r="C154" s="21" t="s">
        <v>195</v>
      </c>
      <c r="D154" s="20" t="s">
        <v>767</v>
      </c>
      <c r="E154" s="52">
        <v>200</v>
      </c>
      <c r="F154" s="20"/>
      <c r="G154" s="39">
        <f t="shared" si="4"/>
        <v>0</v>
      </c>
    </row>
    <row r="155" spans="1:7" x14ac:dyDescent="0.25">
      <c r="A155" s="38" t="s">
        <v>197</v>
      </c>
      <c r="B155" s="20" t="s">
        <v>31</v>
      </c>
      <c r="C155" s="21" t="s">
        <v>198</v>
      </c>
      <c r="D155" s="20" t="s">
        <v>568</v>
      </c>
      <c r="E155" s="52">
        <v>190</v>
      </c>
      <c r="F155" s="20"/>
      <c r="G155" s="39">
        <f t="shared" si="4"/>
        <v>0</v>
      </c>
    </row>
    <row r="156" spans="1:7" x14ac:dyDescent="0.25">
      <c r="A156" s="38" t="s">
        <v>201</v>
      </c>
      <c r="B156" s="20" t="s">
        <v>34</v>
      </c>
      <c r="C156" s="21" t="s">
        <v>933</v>
      </c>
      <c r="D156" s="20" t="s">
        <v>768</v>
      </c>
      <c r="E156" s="52">
        <v>210</v>
      </c>
      <c r="F156" s="20"/>
      <c r="G156" s="39">
        <f t="shared" si="4"/>
        <v>0</v>
      </c>
    </row>
    <row r="157" spans="1:7" x14ac:dyDescent="0.25">
      <c r="A157" s="38" t="s">
        <v>199</v>
      </c>
      <c r="B157" s="20" t="s">
        <v>28</v>
      </c>
      <c r="C157" s="21" t="s">
        <v>200</v>
      </c>
      <c r="D157" s="20" t="s">
        <v>769</v>
      </c>
      <c r="E157" s="52">
        <v>200</v>
      </c>
      <c r="F157" s="20"/>
      <c r="G157" s="39">
        <f t="shared" si="4"/>
        <v>0</v>
      </c>
    </row>
    <row r="158" spans="1:7" x14ac:dyDescent="0.25">
      <c r="A158" s="42" t="s">
        <v>204</v>
      </c>
      <c r="B158" s="20" t="s">
        <v>31</v>
      </c>
      <c r="C158" s="21" t="s">
        <v>526</v>
      </c>
      <c r="D158" s="20" t="s">
        <v>569</v>
      </c>
      <c r="E158" s="52">
        <v>240</v>
      </c>
      <c r="F158" s="20"/>
      <c r="G158" s="39">
        <f t="shared" si="4"/>
        <v>0</v>
      </c>
    </row>
    <row r="159" spans="1:7" x14ac:dyDescent="0.25">
      <c r="A159" s="43" t="s">
        <v>203</v>
      </c>
      <c r="B159" s="20" t="s">
        <v>83</v>
      </c>
      <c r="C159" s="21" t="s">
        <v>527</v>
      </c>
      <c r="D159" s="20" t="s">
        <v>770</v>
      </c>
      <c r="E159" s="52">
        <v>270</v>
      </c>
      <c r="F159" s="20"/>
      <c r="G159" s="39">
        <f t="shared" si="4"/>
        <v>0</v>
      </c>
    </row>
    <row r="160" spans="1:7" x14ac:dyDescent="0.25">
      <c r="A160" s="43" t="s">
        <v>205</v>
      </c>
      <c r="B160" s="20" t="s">
        <v>133</v>
      </c>
      <c r="C160" s="21" t="s">
        <v>206</v>
      </c>
      <c r="D160" s="20" t="s">
        <v>771</v>
      </c>
      <c r="E160" s="52">
        <v>190</v>
      </c>
      <c r="F160" s="20"/>
      <c r="G160" s="39">
        <f t="shared" si="4"/>
        <v>0</v>
      </c>
    </row>
    <row r="161" spans="1:7" x14ac:dyDescent="0.25">
      <c r="A161" s="43" t="s">
        <v>207</v>
      </c>
      <c r="B161" s="20" t="s">
        <v>128</v>
      </c>
      <c r="C161" s="21" t="s">
        <v>208</v>
      </c>
      <c r="D161" s="20" t="s">
        <v>772</v>
      </c>
      <c r="E161" s="52">
        <v>200</v>
      </c>
      <c r="F161" s="20"/>
      <c r="G161" s="39">
        <f t="shared" si="4"/>
        <v>0</v>
      </c>
    </row>
    <row r="162" spans="1:7" x14ac:dyDescent="0.25">
      <c r="A162" s="43" t="s">
        <v>209</v>
      </c>
      <c r="B162" s="20" t="s">
        <v>133</v>
      </c>
      <c r="C162" s="21" t="s">
        <v>210</v>
      </c>
      <c r="D162" s="20" t="s">
        <v>771</v>
      </c>
      <c r="E162" s="52">
        <v>190</v>
      </c>
      <c r="F162" s="20"/>
      <c r="G162" s="39">
        <f t="shared" si="4"/>
        <v>0</v>
      </c>
    </row>
    <row r="163" spans="1:7" x14ac:dyDescent="0.25">
      <c r="A163" s="43" t="s">
        <v>211</v>
      </c>
      <c r="B163" s="20" t="s">
        <v>128</v>
      </c>
      <c r="C163" s="21" t="s">
        <v>212</v>
      </c>
      <c r="D163" s="20" t="s">
        <v>772</v>
      </c>
      <c r="E163" s="52">
        <v>200</v>
      </c>
      <c r="F163" s="20"/>
      <c r="G163" s="39">
        <f t="shared" si="4"/>
        <v>0</v>
      </c>
    </row>
    <row r="164" spans="1:7" x14ac:dyDescent="0.25">
      <c r="A164" s="43" t="s">
        <v>213</v>
      </c>
      <c r="B164" s="20" t="s">
        <v>133</v>
      </c>
      <c r="C164" s="21" t="s">
        <v>214</v>
      </c>
      <c r="D164" s="20" t="s">
        <v>771</v>
      </c>
      <c r="E164" s="52">
        <v>190</v>
      </c>
      <c r="F164" s="20"/>
      <c r="G164" s="39">
        <f t="shared" si="4"/>
        <v>0</v>
      </c>
    </row>
    <row r="165" spans="1:7" x14ac:dyDescent="0.25">
      <c r="A165" s="43" t="s">
        <v>215</v>
      </c>
      <c r="B165" s="20" t="s">
        <v>128</v>
      </c>
      <c r="C165" s="21" t="s">
        <v>216</v>
      </c>
      <c r="D165" s="20" t="s">
        <v>772</v>
      </c>
      <c r="E165" s="52">
        <v>200</v>
      </c>
      <c r="F165" s="20"/>
      <c r="G165" s="39">
        <f t="shared" si="4"/>
        <v>0</v>
      </c>
    </row>
    <row r="166" spans="1:7" x14ac:dyDescent="0.25">
      <c r="A166" s="43" t="s">
        <v>217</v>
      </c>
      <c r="B166" s="20" t="s">
        <v>133</v>
      </c>
      <c r="C166" s="21" t="s">
        <v>218</v>
      </c>
      <c r="D166" s="20" t="s">
        <v>771</v>
      </c>
      <c r="E166" s="52">
        <v>190</v>
      </c>
      <c r="F166" s="20"/>
      <c r="G166" s="39">
        <f t="shared" si="4"/>
        <v>0</v>
      </c>
    </row>
    <row r="167" spans="1:7" x14ac:dyDescent="0.25">
      <c r="A167" s="43" t="s">
        <v>219</v>
      </c>
      <c r="B167" s="20" t="s">
        <v>128</v>
      </c>
      <c r="C167" s="21" t="s">
        <v>220</v>
      </c>
      <c r="D167" s="20" t="s">
        <v>772</v>
      </c>
      <c r="E167" s="52">
        <v>200</v>
      </c>
      <c r="F167" s="20"/>
      <c r="G167" s="39">
        <f t="shared" si="4"/>
        <v>0</v>
      </c>
    </row>
    <row r="168" spans="1:7" x14ac:dyDescent="0.25">
      <c r="A168" s="43" t="s">
        <v>221</v>
      </c>
      <c r="B168" s="20" t="s">
        <v>133</v>
      </c>
      <c r="C168" s="21" t="s">
        <v>222</v>
      </c>
      <c r="D168" s="20" t="s">
        <v>771</v>
      </c>
      <c r="E168" s="52">
        <v>190</v>
      </c>
      <c r="F168" s="20"/>
      <c r="G168" s="39">
        <f t="shared" si="4"/>
        <v>0</v>
      </c>
    </row>
    <row r="169" spans="1:7" x14ac:dyDescent="0.25">
      <c r="A169" s="43" t="s">
        <v>225</v>
      </c>
      <c r="B169" s="20" t="s">
        <v>51</v>
      </c>
      <c r="C169" s="21" t="s">
        <v>934</v>
      </c>
      <c r="D169" s="20" t="s">
        <v>773</v>
      </c>
      <c r="E169" s="52">
        <v>210</v>
      </c>
      <c r="F169" s="20"/>
      <c r="G169" s="39">
        <f t="shared" si="4"/>
        <v>0</v>
      </c>
    </row>
    <row r="170" spans="1:7" x14ac:dyDescent="0.25">
      <c r="A170" s="43" t="s">
        <v>223</v>
      </c>
      <c r="B170" s="20" t="s">
        <v>128</v>
      </c>
      <c r="C170" s="21" t="s">
        <v>224</v>
      </c>
      <c r="D170" s="20" t="s">
        <v>772</v>
      </c>
      <c r="E170" s="52">
        <v>200</v>
      </c>
      <c r="F170" s="20"/>
      <c r="G170" s="39">
        <f t="shared" si="4"/>
        <v>0</v>
      </c>
    </row>
    <row r="171" spans="1:7" x14ac:dyDescent="0.25">
      <c r="A171" s="43" t="s">
        <v>226</v>
      </c>
      <c r="B171" s="20" t="s">
        <v>133</v>
      </c>
      <c r="C171" s="21" t="s">
        <v>227</v>
      </c>
      <c r="D171" s="20" t="s">
        <v>771</v>
      </c>
      <c r="E171" s="52">
        <v>190</v>
      </c>
      <c r="F171" s="20"/>
      <c r="G171" s="39">
        <f t="shared" ref="G171:G236" si="6">E171*F171</f>
        <v>0</v>
      </c>
    </row>
    <row r="172" spans="1:7" x14ac:dyDescent="0.25">
      <c r="A172" s="43" t="s">
        <v>230</v>
      </c>
      <c r="B172" s="20" t="s">
        <v>51</v>
      </c>
      <c r="C172" s="21" t="s">
        <v>935</v>
      </c>
      <c r="D172" s="20" t="s">
        <v>773</v>
      </c>
      <c r="E172" s="52">
        <v>210</v>
      </c>
      <c r="F172" s="20"/>
      <c r="G172" s="39">
        <f t="shared" si="6"/>
        <v>0</v>
      </c>
    </row>
    <row r="173" spans="1:7" x14ac:dyDescent="0.25">
      <c r="A173" s="43" t="s">
        <v>228</v>
      </c>
      <c r="B173" s="20" t="s">
        <v>128</v>
      </c>
      <c r="C173" s="21" t="s">
        <v>229</v>
      </c>
      <c r="D173" s="11" t="s">
        <v>772</v>
      </c>
      <c r="E173" s="52">
        <v>200</v>
      </c>
      <c r="F173" s="20"/>
      <c r="G173" s="39">
        <f t="shared" si="6"/>
        <v>0</v>
      </c>
    </row>
    <row r="174" spans="1:7" x14ac:dyDescent="0.25">
      <c r="A174" s="43" t="s">
        <v>891</v>
      </c>
      <c r="B174" s="20" t="s">
        <v>533</v>
      </c>
      <c r="C174" s="21" t="s">
        <v>890</v>
      </c>
      <c r="D174" s="11" t="s">
        <v>535</v>
      </c>
      <c r="E174" s="52">
        <v>205</v>
      </c>
      <c r="F174" s="20"/>
      <c r="G174" s="39">
        <f>E174*F174</f>
        <v>0</v>
      </c>
    </row>
    <row r="175" spans="1:7" x14ac:dyDescent="0.25">
      <c r="A175" s="43" t="s">
        <v>893</v>
      </c>
      <c r="B175" s="20" t="s">
        <v>34</v>
      </c>
      <c r="C175" s="21" t="s">
        <v>892</v>
      </c>
      <c r="D175" s="11" t="s">
        <v>536</v>
      </c>
      <c r="E175" s="52">
        <v>230</v>
      </c>
      <c r="F175" s="20"/>
      <c r="G175" s="39">
        <f t="shared" ref="G175:G176" si="7">E175*F175</f>
        <v>0</v>
      </c>
    </row>
    <row r="176" spans="1:7" x14ac:dyDescent="0.25">
      <c r="A176" s="43" t="s">
        <v>894</v>
      </c>
      <c r="B176" s="20" t="s">
        <v>530</v>
      </c>
      <c r="C176" s="21" t="s">
        <v>936</v>
      </c>
      <c r="D176" s="11" t="s">
        <v>774</v>
      </c>
      <c r="E176" s="52">
        <v>250</v>
      </c>
      <c r="F176" s="20"/>
      <c r="G176" s="39">
        <f t="shared" si="7"/>
        <v>0</v>
      </c>
    </row>
    <row r="177" spans="1:7" x14ac:dyDescent="0.25">
      <c r="A177" s="43" t="s">
        <v>534</v>
      </c>
      <c r="B177" s="20" t="s">
        <v>533</v>
      </c>
      <c r="C177" s="10" t="s">
        <v>532</v>
      </c>
      <c r="D177" s="11" t="s">
        <v>535</v>
      </c>
      <c r="E177" s="52">
        <v>205</v>
      </c>
      <c r="F177" s="20"/>
      <c r="G177" s="39">
        <f t="shared" si="6"/>
        <v>0</v>
      </c>
    </row>
    <row r="178" spans="1:7" x14ac:dyDescent="0.25">
      <c r="A178" s="43" t="s">
        <v>531</v>
      </c>
      <c r="B178" s="20" t="s">
        <v>530</v>
      </c>
      <c r="C178" s="10" t="s">
        <v>937</v>
      </c>
      <c r="D178" s="11" t="s">
        <v>774</v>
      </c>
      <c r="E178" s="52">
        <v>250</v>
      </c>
      <c r="F178" s="20"/>
      <c r="G178" s="39">
        <f t="shared" si="6"/>
        <v>0</v>
      </c>
    </row>
    <row r="179" spans="1:7" x14ac:dyDescent="0.25">
      <c r="A179" s="43" t="s">
        <v>529</v>
      </c>
      <c r="B179" s="20" t="s">
        <v>34</v>
      </c>
      <c r="C179" s="10" t="s">
        <v>528</v>
      </c>
      <c r="D179" s="11" t="s">
        <v>536</v>
      </c>
      <c r="E179" s="52">
        <v>230</v>
      </c>
      <c r="F179" s="20"/>
      <c r="G179" s="39">
        <f t="shared" si="6"/>
        <v>0</v>
      </c>
    </row>
    <row r="180" spans="1:7" x14ac:dyDescent="0.25">
      <c r="A180" s="43" t="s">
        <v>574</v>
      </c>
      <c r="B180" s="20" t="s">
        <v>572</v>
      </c>
      <c r="C180" s="12" t="s">
        <v>570</v>
      </c>
      <c r="D180" s="11" t="s">
        <v>775</v>
      </c>
      <c r="E180" s="52">
        <v>175</v>
      </c>
      <c r="F180" s="20"/>
      <c r="G180" s="39">
        <f t="shared" si="6"/>
        <v>0</v>
      </c>
    </row>
    <row r="181" spans="1:7" x14ac:dyDescent="0.25">
      <c r="A181" s="43" t="s">
        <v>575</v>
      </c>
      <c r="B181" s="20" t="s">
        <v>158</v>
      </c>
      <c r="C181" s="12" t="s">
        <v>571</v>
      </c>
      <c r="D181" s="11" t="s">
        <v>573</v>
      </c>
      <c r="E181" s="52">
        <v>175</v>
      </c>
      <c r="F181" s="20"/>
      <c r="G181" s="39">
        <f t="shared" si="6"/>
        <v>0</v>
      </c>
    </row>
    <row r="182" spans="1:7" x14ac:dyDescent="0.25">
      <c r="A182" s="43" t="s">
        <v>578</v>
      </c>
      <c r="B182" s="20" t="s">
        <v>51</v>
      </c>
      <c r="C182" s="21" t="s">
        <v>576</v>
      </c>
      <c r="D182" s="11" t="s">
        <v>776</v>
      </c>
      <c r="E182" s="52">
        <v>195</v>
      </c>
      <c r="F182" s="20"/>
      <c r="G182" s="39">
        <f t="shared" si="6"/>
        <v>0</v>
      </c>
    </row>
    <row r="183" spans="1:7" x14ac:dyDescent="0.25">
      <c r="A183" s="43" t="s">
        <v>579</v>
      </c>
      <c r="B183" s="20" t="s">
        <v>313</v>
      </c>
      <c r="C183" s="21" t="s">
        <v>577</v>
      </c>
      <c r="D183" s="11" t="s">
        <v>580</v>
      </c>
      <c r="E183" s="52">
        <v>195</v>
      </c>
      <c r="F183" s="20"/>
      <c r="G183" s="39">
        <f t="shared" si="6"/>
        <v>0</v>
      </c>
    </row>
    <row r="184" spans="1:7" x14ac:dyDescent="0.25">
      <c r="A184" s="43" t="s">
        <v>231</v>
      </c>
      <c r="B184" s="20" t="s">
        <v>51</v>
      </c>
      <c r="C184" s="21" t="s">
        <v>232</v>
      </c>
      <c r="D184" s="11" t="s">
        <v>537</v>
      </c>
      <c r="E184" s="52">
        <v>190</v>
      </c>
      <c r="F184" s="20"/>
      <c r="G184" s="39">
        <f t="shared" si="6"/>
        <v>0</v>
      </c>
    </row>
    <row r="185" spans="1:7" x14ac:dyDescent="0.25">
      <c r="A185" s="38" t="s">
        <v>235</v>
      </c>
      <c r="B185" s="20" t="s">
        <v>660</v>
      </c>
      <c r="C185" s="21" t="s">
        <v>938</v>
      </c>
      <c r="D185" s="11" t="s">
        <v>777</v>
      </c>
      <c r="E185" s="52">
        <v>210</v>
      </c>
      <c r="F185" s="20"/>
      <c r="G185" s="39">
        <f t="shared" si="6"/>
        <v>0</v>
      </c>
    </row>
    <row r="186" spans="1:7" x14ac:dyDescent="0.25">
      <c r="A186" s="38" t="s">
        <v>233</v>
      </c>
      <c r="B186" s="20" t="s">
        <v>83</v>
      </c>
      <c r="C186" s="21" t="s">
        <v>234</v>
      </c>
      <c r="D186" s="11" t="s">
        <v>778</v>
      </c>
      <c r="E186" s="52">
        <v>200</v>
      </c>
      <c r="F186" s="20"/>
      <c r="G186" s="39">
        <f t="shared" si="6"/>
        <v>0</v>
      </c>
    </row>
    <row r="187" spans="1:7" x14ac:dyDescent="0.25">
      <c r="A187" s="38" t="s">
        <v>237</v>
      </c>
      <c r="B187" s="20" t="s">
        <v>51</v>
      </c>
      <c r="C187" s="21" t="s">
        <v>661</v>
      </c>
      <c r="D187" s="11" t="s">
        <v>538</v>
      </c>
      <c r="E187" s="52">
        <v>240</v>
      </c>
      <c r="F187" s="20"/>
      <c r="G187" s="39">
        <f t="shared" si="6"/>
        <v>0</v>
      </c>
    </row>
    <row r="188" spans="1:7" x14ac:dyDescent="0.25">
      <c r="A188" s="38" t="s">
        <v>236</v>
      </c>
      <c r="B188" s="20" t="s">
        <v>187</v>
      </c>
      <c r="C188" s="21" t="s">
        <v>662</v>
      </c>
      <c r="D188" s="11" t="s">
        <v>779</v>
      </c>
      <c r="E188" s="52">
        <v>270</v>
      </c>
      <c r="F188" s="20"/>
      <c r="G188" s="39">
        <f t="shared" si="6"/>
        <v>0</v>
      </c>
    </row>
    <row r="189" spans="1:7" x14ac:dyDescent="0.25">
      <c r="A189" s="38" t="s">
        <v>238</v>
      </c>
      <c r="B189" s="20" t="s">
        <v>158</v>
      </c>
      <c r="C189" s="21" t="s">
        <v>239</v>
      </c>
      <c r="D189" s="20" t="s">
        <v>811</v>
      </c>
      <c r="E189" s="52">
        <v>210</v>
      </c>
      <c r="F189" s="20"/>
      <c r="G189" s="39">
        <f t="shared" si="6"/>
        <v>0</v>
      </c>
    </row>
    <row r="190" spans="1:7" x14ac:dyDescent="0.25">
      <c r="A190" s="38" t="s">
        <v>240</v>
      </c>
      <c r="B190" s="20" t="s">
        <v>128</v>
      </c>
      <c r="C190" s="21" t="s">
        <v>241</v>
      </c>
      <c r="D190" s="20" t="s">
        <v>539</v>
      </c>
      <c r="E190" s="52">
        <v>210</v>
      </c>
      <c r="F190" s="20"/>
      <c r="G190" s="39">
        <f t="shared" si="6"/>
        <v>0</v>
      </c>
    </row>
    <row r="191" spans="1:7" x14ac:dyDescent="0.25">
      <c r="A191" s="38" t="s">
        <v>244</v>
      </c>
      <c r="B191" s="20" t="s">
        <v>83</v>
      </c>
      <c r="C191" s="21" t="s">
        <v>245</v>
      </c>
      <c r="D191" s="20" t="s">
        <v>540</v>
      </c>
      <c r="E191" s="52">
        <v>195</v>
      </c>
      <c r="F191" s="20"/>
      <c r="G191" s="39">
        <f t="shared" si="6"/>
        <v>0</v>
      </c>
    </row>
    <row r="192" spans="1:7" x14ac:dyDescent="0.25">
      <c r="A192" s="38" t="s">
        <v>242</v>
      </c>
      <c r="B192" s="20" t="s">
        <v>34</v>
      </c>
      <c r="C192" s="21" t="s">
        <v>243</v>
      </c>
      <c r="D192" s="20" t="s">
        <v>540</v>
      </c>
      <c r="E192" s="52">
        <v>195</v>
      </c>
      <c r="F192" s="20"/>
      <c r="G192" s="39">
        <f t="shared" si="6"/>
        <v>0</v>
      </c>
    </row>
    <row r="193" spans="1:7" x14ac:dyDescent="0.25">
      <c r="A193" s="38" t="s">
        <v>248</v>
      </c>
      <c r="B193" s="20" t="s">
        <v>40</v>
      </c>
      <c r="C193" s="21" t="s">
        <v>249</v>
      </c>
      <c r="D193" s="20" t="s">
        <v>541</v>
      </c>
      <c r="E193" s="52">
        <v>190</v>
      </c>
      <c r="F193" s="20"/>
      <c r="G193" s="39">
        <f t="shared" si="6"/>
        <v>0</v>
      </c>
    </row>
    <row r="194" spans="1:7" x14ac:dyDescent="0.25">
      <c r="A194" s="38" t="s">
        <v>246</v>
      </c>
      <c r="B194" s="20" t="s">
        <v>40</v>
      </c>
      <c r="C194" s="21" t="s">
        <v>247</v>
      </c>
      <c r="D194" s="20" t="s">
        <v>541</v>
      </c>
      <c r="E194" s="52">
        <v>190</v>
      </c>
      <c r="F194" s="20"/>
      <c r="G194" s="39">
        <f t="shared" si="6"/>
        <v>0</v>
      </c>
    </row>
    <row r="195" spans="1:7" x14ac:dyDescent="0.25">
      <c r="A195" s="38" t="s">
        <v>251</v>
      </c>
      <c r="B195" s="20" t="s">
        <v>508</v>
      </c>
      <c r="C195" s="21" t="s">
        <v>252</v>
      </c>
      <c r="D195" s="20" t="s">
        <v>542</v>
      </c>
      <c r="E195" s="52">
        <v>125</v>
      </c>
      <c r="F195" s="20"/>
      <c r="G195" s="39">
        <f t="shared" si="6"/>
        <v>0</v>
      </c>
    </row>
    <row r="196" spans="1:7" x14ac:dyDescent="0.25">
      <c r="A196" s="38" t="s">
        <v>253</v>
      </c>
      <c r="B196" s="20" t="s">
        <v>508</v>
      </c>
      <c r="C196" s="21" t="s">
        <v>254</v>
      </c>
      <c r="D196" s="20" t="s">
        <v>542</v>
      </c>
      <c r="E196" s="52">
        <v>125</v>
      </c>
      <c r="F196" s="20"/>
      <c r="G196" s="39">
        <f t="shared" si="6"/>
        <v>0</v>
      </c>
    </row>
    <row r="197" spans="1:7" x14ac:dyDescent="0.25">
      <c r="A197" s="38" t="s">
        <v>255</v>
      </c>
      <c r="B197" s="20" t="s">
        <v>508</v>
      </c>
      <c r="C197" s="21" t="s">
        <v>256</v>
      </c>
      <c r="D197" s="20" t="s">
        <v>542</v>
      </c>
      <c r="E197" s="52">
        <v>125</v>
      </c>
      <c r="F197" s="20"/>
      <c r="G197" s="39">
        <f t="shared" si="6"/>
        <v>0</v>
      </c>
    </row>
    <row r="198" spans="1:7" x14ac:dyDescent="0.25">
      <c r="A198" s="38" t="s">
        <v>257</v>
      </c>
      <c r="B198" s="20" t="s">
        <v>508</v>
      </c>
      <c r="C198" s="21" t="s">
        <v>258</v>
      </c>
      <c r="D198" s="20" t="s">
        <v>542</v>
      </c>
      <c r="E198" s="52">
        <v>125</v>
      </c>
      <c r="F198" s="20"/>
      <c r="G198" s="39">
        <f t="shared" si="6"/>
        <v>0</v>
      </c>
    </row>
    <row r="199" spans="1:7" x14ac:dyDescent="0.25">
      <c r="A199" s="38" t="s">
        <v>259</v>
      </c>
      <c r="B199" s="20" t="s">
        <v>508</v>
      </c>
      <c r="C199" s="21" t="s">
        <v>260</v>
      </c>
      <c r="D199" s="20" t="s">
        <v>542</v>
      </c>
      <c r="E199" s="52">
        <v>125</v>
      </c>
      <c r="F199" s="20"/>
      <c r="G199" s="39">
        <f t="shared" si="6"/>
        <v>0</v>
      </c>
    </row>
    <row r="200" spans="1:7" x14ac:dyDescent="0.25">
      <c r="A200" s="38" t="s">
        <v>250</v>
      </c>
      <c r="B200" s="20" t="s">
        <v>663</v>
      </c>
      <c r="C200" s="21" t="s">
        <v>895</v>
      </c>
      <c r="D200" s="20" t="s">
        <v>812</v>
      </c>
      <c r="E200" s="52">
        <v>170</v>
      </c>
      <c r="F200" s="20"/>
      <c r="G200" s="39">
        <f>E200*F200</f>
        <v>0</v>
      </c>
    </row>
    <row r="201" spans="1:7" x14ac:dyDescent="0.25">
      <c r="A201" s="36" t="s">
        <v>896</v>
      </c>
      <c r="B201" s="19"/>
      <c r="C201" s="19"/>
      <c r="D201" s="19"/>
      <c r="E201" s="19"/>
      <c r="F201" s="53"/>
      <c r="G201" s="40"/>
    </row>
    <row r="202" spans="1:7" x14ac:dyDescent="0.25">
      <c r="A202" s="38" t="s">
        <v>261</v>
      </c>
      <c r="B202" s="20" t="s">
        <v>262</v>
      </c>
      <c r="C202" s="21" t="s">
        <v>263</v>
      </c>
      <c r="D202" s="20" t="s">
        <v>780</v>
      </c>
      <c r="E202" s="52">
        <v>695</v>
      </c>
      <c r="F202" s="20"/>
      <c r="G202" s="39">
        <f t="shared" si="6"/>
        <v>0</v>
      </c>
    </row>
    <row r="203" spans="1:7" x14ac:dyDescent="0.25">
      <c r="A203" s="38" t="s">
        <v>264</v>
      </c>
      <c r="B203" s="20" t="s">
        <v>166</v>
      </c>
      <c r="C203" s="21" t="s">
        <v>265</v>
      </c>
      <c r="D203" s="20" t="s">
        <v>781</v>
      </c>
      <c r="E203" s="52">
        <v>585</v>
      </c>
      <c r="F203" s="20"/>
      <c r="G203" s="39">
        <f t="shared" si="6"/>
        <v>0</v>
      </c>
    </row>
    <row r="204" spans="1:7" x14ac:dyDescent="0.25">
      <c r="A204" s="38" t="s">
        <v>268</v>
      </c>
      <c r="B204" s="20" t="s">
        <v>37</v>
      </c>
      <c r="C204" s="21" t="s">
        <v>269</v>
      </c>
      <c r="D204" s="20" t="s">
        <v>782</v>
      </c>
      <c r="E204" s="52">
        <v>320</v>
      </c>
      <c r="F204" s="20"/>
      <c r="G204" s="39">
        <f t="shared" si="6"/>
        <v>0</v>
      </c>
    </row>
    <row r="205" spans="1:7" x14ac:dyDescent="0.25">
      <c r="A205" s="38" t="s">
        <v>266</v>
      </c>
      <c r="B205" s="20" t="s">
        <v>37</v>
      </c>
      <c r="C205" s="21" t="s">
        <v>267</v>
      </c>
      <c r="D205" s="20" t="s">
        <v>782</v>
      </c>
      <c r="E205" s="52">
        <v>320</v>
      </c>
      <c r="F205" s="20"/>
      <c r="G205" s="39">
        <f t="shared" si="6"/>
        <v>0</v>
      </c>
    </row>
    <row r="206" spans="1:7" x14ac:dyDescent="0.25">
      <c r="A206" s="38" t="s">
        <v>270</v>
      </c>
      <c r="B206" s="20" t="s">
        <v>28</v>
      </c>
      <c r="C206" s="21" t="s">
        <v>271</v>
      </c>
      <c r="D206" s="20" t="s">
        <v>783</v>
      </c>
      <c r="E206" s="52">
        <v>400</v>
      </c>
      <c r="F206" s="20"/>
      <c r="G206" s="39">
        <f t="shared" si="6"/>
        <v>0</v>
      </c>
    </row>
    <row r="207" spans="1:7" x14ac:dyDescent="0.25">
      <c r="A207" s="38" t="s">
        <v>949</v>
      </c>
      <c r="B207" s="20" t="s">
        <v>163</v>
      </c>
      <c r="C207" s="21" t="s">
        <v>272</v>
      </c>
      <c r="D207" s="20" t="s">
        <v>784</v>
      </c>
      <c r="E207" s="52">
        <v>375</v>
      </c>
      <c r="F207" s="20"/>
      <c r="G207" s="39">
        <f t="shared" si="6"/>
        <v>0</v>
      </c>
    </row>
    <row r="208" spans="1:7" x14ac:dyDescent="0.25">
      <c r="A208" s="38" t="s">
        <v>273</v>
      </c>
      <c r="B208" s="20" t="s">
        <v>163</v>
      </c>
      <c r="C208" s="21" t="s">
        <v>274</v>
      </c>
      <c r="D208" s="20" t="s">
        <v>784</v>
      </c>
      <c r="E208" s="52">
        <v>375</v>
      </c>
      <c r="F208" s="20"/>
      <c r="G208" s="39">
        <f t="shared" si="6"/>
        <v>0</v>
      </c>
    </row>
    <row r="209" spans="1:8" x14ac:dyDescent="0.25">
      <c r="A209" s="36" t="s">
        <v>897</v>
      </c>
      <c r="B209" s="19"/>
      <c r="C209" s="19"/>
      <c r="D209" s="19"/>
      <c r="E209" s="19"/>
      <c r="F209" s="53"/>
      <c r="G209" s="40"/>
    </row>
    <row r="210" spans="1:8" x14ac:dyDescent="0.25">
      <c r="A210" s="38" t="s">
        <v>280</v>
      </c>
      <c r="B210" s="20" t="s">
        <v>276</v>
      </c>
      <c r="C210" s="21" t="s">
        <v>581</v>
      </c>
      <c r="D210" s="20" t="s">
        <v>543</v>
      </c>
      <c r="E210" s="52">
        <v>200</v>
      </c>
      <c r="F210" s="20"/>
      <c r="G210" s="39">
        <f t="shared" si="6"/>
        <v>0</v>
      </c>
    </row>
    <row r="211" spans="1:8" x14ac:dyDescent="0.25">
      <c r="A211" s="38" t="s">
        <v>278</v>
      </c>
      <c r="B211" s="20" t="s">
        <v>276</v>
      </c>
      <c r="C211" s="21" t="s">
        <v>279</v>
      </c>
      <c r="D211" s="20" t="s">
        <v>543</v>
      </c>
      <c r="E211" s="52">
        <v>200</v>
      </c>
      <c r="F211" s="20"/>
      <c r="G211" s="39">
        <f t="shared" si="6"/>
        <v>0</v>
      </c>
    </row>
    <row r="212" spans="1:8" x14ac:dyDescent="0.25">
      <c r="A212" s="38" t="s">
        <v>275</v>
      </c>
      <c r="B212" s="20" t="s">
        <v>276</v>
      </c>
      <c r="C212" s="21" t="s">
        <v>277</v>
      </c>
      <c r="D212" s="20" t="s">
        <v>543</v>
      </c>
      <c r="E212" s="52">
        <v>200</v>
      </c>
      <c r="F212" s="20"/>
      <c r="G212" s="39">
        <f t="shared" si="6"/>
        <v>0</v>
      </c>
    </row>
    <row r="213" spans="1:8" x14ac:dyDescent="0.25">
      <c r="A213" s="42" t="s">
        <v>284</v>
      </c>
      <c r="B213" s="20" t="s">
        <v>158</v>
      </c>
      <c r="C213" s="21" t="s">
        <v>285</v>
      </c>
      <c r="D213" s="20" t="s">
        <v>283</v>
      </c>
      <c r="E213" s="52">
        <v>180</v>
      </c>
      <c r="F213" s="20"/>
      <c r="G213" s="39">
        <f t="shared" si="6"/>
        <v>0</v>
      </c>
    </row>
    <row r="214" spans="1:8" x14ac:dyDescent="0.25">
      <c r="A214" s="42" t="s">
        <v>281</v>
      </c>
      <c r="B214" s="20" t="s">
        <v>158</v>
      </c>
      <c r="C214" s="21" t="s">
        <v>282</v>
      </c>
      <c r="D214" s="20" t="s">
        <v>283</v>
      </c>
      <c r="E214" s="52">
        <v>180</v>
      </c>
      <c r="F214" s="20"/>
      <c r="G214" s="39">
        <f t="shared" si="6"/>
        <v>0</v>
      </c>
    </row>
    <row r="215" spans="1:8" x14ac:dyDescent="0.25">
      <c r="A215" s="42" t="s">
        <v>286</v>
      </c>
      <c r="B215" s="20" t="s">
        <v>158</v>
      </c>
      <c r="C215" s="21" t="s">
        <v>287</v>
      </c>
      <c r="D215" s="20" t="s">
        <v>544</v>
      </c>
      <c r="E215" s="52">
        <v>150</v>
      </c>
      <c r="F215" s="20"/>
      <c r="G215" s="39">
        <f t="shared" si="6"/>
        <v>0</v>
      </c>
    </row>
    <row r="216" spans="1:8" x14ac:dyDescent="0.25">
      <c r="A216" s="42" t="s">
        <v>288</v>
      </c>
      <c r="B216" s="20" t="s">
        <v>128</v>
      </c>
      <c r="C216" s="21" t="s">
        <v>289</v>
      </c>
      <c r="D216" s="20" t="s">
        <v>290</v>
      </c>
      <c r="E216" s="52">
        <v>170</v>
      </c>
      <c r="F216" s="20"/>
      <c r="G216" s="39">
        <f t="shared" si="6"/>
        <v>0</v>
      </c>
    </row>
    <row r="217" spans="1:8" x14ac:dyDescent="0.25">
      <c r="A217" s="42" t="s">
        <v>291</v>
      </c>
      <c r="B217" s="20" t="s">
        <v>128</v>
      </c>
      <c r="C217" s="21" t="s">
        <v>292</v>
      </c>
      <c r="D217" s="20" t="s">
        <v>290</v>
      </c>
      <c r="E217" s="52">
        <v>170</v>
      </c>
      <c r="F217" s="20"/>
      <c r="G217" s="39">
        <f t="shared" si="6"/>
        <v>0</v>
      </c>
    </row>
    <row r="218" spans="1:8" x14ac:dyDescent="0.25">
      <c r="A218" s="42" t="s">
        <v>299</v>
      </c>
      <c r="B218" s="20" t="s">
        <v>128</v>
      </c>
      <c r="C218" s="21" t="s">
        <v>300</v>
      </c>
      <c r="D218" s="20" t="s">
        <v>290</v>
      </c>
      <c r="E218" s="52">
        <v>170</v>
      </c>
      <c r="F218" s="20"/>
      <c r="G218" s="39">
        <f t="shared" si="6"/>
        <v>0</v>
      </c>
    </row>
    <row r="219" spans="1:8" x14ac:dyDescent="0.25">
      <c r="A219" s="42" t="s">
        <v>293</v>
      </c>
      <c r="B219" s="20" t="s">
        <v>128</v>
      </c>
      <c r="C219" s="21" t="s">
        <v>294</v>
      </c>
      <c r="D219" s="20" t="s">
        <v>290</v>
      </c>
      <c r="E219" s="52">
        <v>170</v>
      </c>
      <c r="F219" s="20"/>
      <c r="G219" s="39">
        <f t="shared" si="6"/>
        <v>0</v>
      </c>
    </row>
    <row r="220" spans="1:8" x14ac:dyDescent="0.25">
      <c r="A220" s="42" t="s">
        <v>295</v>
      </c>
      <c r="B220" s="20" t="s">
        <v>128</v>
      </c>
      <c r="C220" s="21" t="s">
        <v>296</v>
      </c>
      <c r="D220" s="20" t="s">
        <v>290</v>
      </c>
      <c r="E220" s="52">
        <v>170</v>
      </c>
      <c r="F220" s="20"/>
      <c r="G220" s="39">
        <f t="shared" si="6"/>
        <v>0</v>
      </c>
    </row>
    <row r="221" spans="1:8" x14ac:dyDescent="0.25">
      <c r="A221" s="42" t="s">
        <v>297</v>
      </c>
      <c r="B221" s="20" t="s">
        <v>128</v>
      </c>
      <c r="C221" s="21" t="s">
        <v>298</v>
      </c>
      <c r="D221" s="20" t="s">
        <v>290</v>
      </c>
      <c r="E221" s="52">
        <v>170</v>
      </c>
      <c r="F221" s="20"/>
      <c r="G221" s="39">
        <f t="shared" si="6"/>
        <v>0</v>
      </c>
    </row>
    <row r="222" spans="1:8" x14ac:dyDescent="0.25">
      <c r="A222" s="38" t="s">
        <v>301</v>
      </c>
      <c r="B222" s="20" t="s">
        <v>128</v>
      </c>
      <c r="C222" s="21" t="s">
        <v>302</v>
      </c>
      <c r="D222" s="20" t="s">
        <v>303</v>
      </c>
      <c r="E222" s="52">
        <v>170</v>
      </c>
      <c r="F222" s="20"/>
      <c r="G222" s="39">
        <f t="shared" si="6"/>
        <v>0</v>
      </c>
    </row>
    <row r="223" spans="1:8" x14ac:dyDescent="0.25">
      <c r="A223" s="38" t="s">
        <v>950</v>
      </c>
      <c r="B223" s="20" t="s">
        <v>40</v>
      </c>
      <c r="C223" s="21" t="s">
        <v>306</v>
      </c>
      <c r="D223" s="20" t="s">
        <v>305</v>
      </c>
      <c r="E223" s="52">
        <v>185</v>
      </c>
      <c r="F223" s="20"/>
      <c r="G223" s="39">
        <f t="shared" si="6"/>
        <v>0</v>
      </c>
      <c r="H223" s="76"/>
    </row>
    <row r="224" spans="1:8" x14ac:dyDescent="0.25">
      <c r="A224" s="38" t="s">
        <v>951</v>
      </c>
      <c r="B224" s="20" t="s">
        <v>40</v>
      </c>
      <c r="C224" s="21" t="s">
        <v>304</v>
      </c>
      <c r="D224" s="20" t="s">
        <v>305</v>
      </c>
      <c r="E224" s="52">
        <v>185</v>
      </c>
      <c r="F224" s="20"/>
      <c r="G224" s="39">
        <f t="shared" si="6"/>
        <v>0</v>
      </c>
      <c r="H224" s="75"/>
    </row>
    <row r="225" spans="1:8" x14ac:dyDescent="0.25">
      <c r="A225" s="38" t="s">
        <v>307</v>
      </c>
      <c r="B225" s="20" t="s">
        <v>51</v>
      </c>
      <c r="C225" s="21" t="s">
        <v>308</v>
      </c>
      <c r="D225" s="20" t="s">
        <v>309</v>
      </c>
      <c r="E225" s="52">
        <v>185</v>
      </c>
      <c r="F225" s="20"/>
      <c r="G225" s="39">
        <f t="shared" si="6"/>
        <v>0</v>
      </c>
    </row>
    <row r="226" spans="1:8" x14ac:dyDescent="0.25">
      <c r="A226" s="38" t="s">
        <v>310</v>
      </c>
      <c r="B226" s="20" t="s">
        <v>51</v>
      </c>
      <c r="C226" s="21" t="s">
        <v>311</v>
      </c>
      <c r="D226" s="20" t="s">
        <v>309</v>
      </c>
      <c r="E226" s="52">
        <v>185</v>
      </c>
      <c r="F226" s="20"/>
      <c r="G226" s="39">
        <f t="shared" si="6"/>
        <v>0</v>
      </c>
    </row>
    <row r="227" spans="1:8" x14ac:dyDescent="0.25">
      <c r="A227" s="38" t="s">
        <v>900</v>
      </c>
      <c r="B227" s="20" t="s">
        <v>899</v>
      </c>
      <c r="C227" s="21" t="s">
        <v>898</v>
      </c>
      <c r="D227" s="20" t="s">
        <v>901</v>
      </c>
      <c r="E227" s="52">
        <v>180</v>
      </c>
      <c r="F227" s="20"/>
      <c r="G227" s="39">
        <f t="shared" si="6"/>
        <v>0</v>
      </c>
    </row>
    <row r="228" spans="1:8" x14ac:dyDescent="0.25">
      <c r="A228" s="38" t="s">
        <v>319</v>
      </c>
      <c r="B228" s="20" t="s">
        <v>158</v>
      </c>
      <c r="C228" s="21" t="s">
        <v>320</v>
      </c>
      <c r="D228" s="20" t="s">
        <v>813</v>
      </c>
      <c r="E228" s="52">
        <v>135</v>
      </c>
      <c r="F228" s="20"/>
      <c r="G228" s="39">
        <f>E228*F228</f>
        <v>0</v>
      </c>
    </row>
    <row r="229" spans="1:8" x14ac:dyDescent="0.25">
      <c r="A229" s="38" t="s">
        <v>321</v>
      </c>
      <c r="B229" s="20" t="s">
        <v>128</v>
      </c>
      <c r="C229" s="21" t="s">
        <v>582</v>
      </c>
      <c r="D229" s="20" t="s">
        <v>322</v>
      </c>
      <c r="E229" s="52">
        <v>185</v>
      </c>
      <c r="F229" s="20"/>
      <c r="G229" s="39">
        <f>E229*F229</f>
        <v>0</v>
      </c>
    </row>
    <row r="230" spans="1:8" x14ac:dyDescent="0.25">
      <c r="A230" s="38" t="s">
        <v>312</v>
      </c>
      <c r="B230" s="20" t="s">
        <v>313</v>
      </c>
      <c r="C230" s="21" t="s">
        <v>314</v>
      </c>
      <c r="D230" s="20" t="s">
        <v>315</v>
      </c>
      <c r="E230" s="52">
        <v>185</v>
      </c>
      <c r="F230" s="20"/>
      <c r="G230" s="39">
        <f t="shared" si="6"/>
        <v>0</v>
      </c>
    </row>
    <row r="231" spans="1:8" x14ac:dyDescent="0.25">
      <c r="A231" s="38" t="s">
        <v>316</v>
      </c>
      <c r="B231" s="20" t="s">
        <v>158</v>
      </c>
      <c r="C231" s="21" t="s">
        <v>317</v>
      </c>
      <c r="D231" s="20" t="s">
        <v>318</v>
      </c>
      <c r="E231" s="52">
        <v>150</v>
      </c>
      <c r="F231" s="20"/>
      <c r="G231" s="39">
        <f t="shared" si="6"/>
        <v>0</v>
      </c>
    </row>
    <row r="232" spans="1:8" s="83" customFormat="1" x14ac:dyDescent="0.25">
      <c r="A232" s="42" t="s">
        <v>943</v>
      </c>
      <c r="B232" s="23" t="s">
        <v>942</v>
      </c>
      <c r="C232" s="24" t="s">
        <v>941</v>
      </c>
      <c r="D232" s="23" t="s">
        <v>944</v>
      </c>
      <c r="E232" s="80">
        <v>155</v>
      </c>
      <c r="F232" s="23"/>
      <c r="G232" s="81">
        <f>E232*F232</f>
        <v>0</v>
      </c>
      <c r="H232" s="82"/>
    </row>
    <row r="233" spans="1:8" x14ac:dyDescent="0.25">
      <c r="A233" s="36" t="s">
        <v>902</v>
      </c>
      <c r="B233" s="19"/>
      <c r="C233" s="19"/>
      <c r="D233" s="19"/>
      <c r="E233" s="19"/>
      <c r="F233" s="53"/>
      <c r="G233" s="40"/>
    </row>
    <row r="234" spans="1:8" x14ac:dyDescent="0.25">
      <c r="A234" s="38" t="s">
        <v>327</v>
      </c>
      <c r="B234" s="20" t="s">
        <v>158</v>
      </c>
      <c r="C234" s="21" t="s">
        <v>583</v>
      </c>
      <c r="D234" s="20" t="s">
        <v>545</v>
      </c>
      <c r="E234" s="52">
        <v>125</v>
      </c>
      <c r="F234" s="20"/>
      <c r="G234" s="39">
        <f t="shared" si="6"/>
        <v>0</v>
      </c>
    </row>
    <row r="235" spans="1:8" x14ac:dyDescent="0.25">
      <c r="A235" s="38" t="s">
        <v>323</v>
      </c>
      <c r="B235" s="20" t="s">
        <v>158</v>
      </c>
      <c r="C235" s="21" t="s">
        <v>324</v>
      </c>
      <c r="D235" s="20" t="s">
        <v>545</v>
      </c>
      <c r="E235" s="52">
        <v>125</v>
      </c>
      <c r="F235" s="20"/>
      <c r="G235" s="39">
        <f t="shared" si="6"/>
        <v>0</v>
      </c>
    </row>
    <row r="236" spans="1:8" x14ac:dyDescent="0.25">
      <c r="A236" s="38" t="s">
        <v>325</v>
      </c>
      <c r="B236" s="20" t="s">
        <v>158</v>
      </c>
      <c r="C236" s="21" t="s">
        <v>326</v>
      </c>
      <c r="D236" s="20" t="s">
        <v>545</v>
      </c>
      <c r="E236" s="52">
        <v>125</v>
      </c>
      <c r="F236" s="20"/>
      <c r="G236" s="39">
        <f t="shared" si="6"/>
        <v>0</v>
      </c>
    </row>
    <row r="237" spans="1:8" x14ac:dyDescent="0.25">
      <c r="A237" s="38" t="s">
        <v>328</v>
      </c>
      <c r="B237" s="20" t="s">
        <v>128</v>
      </c>
      <c r="C237" s="21" t="s">
        <v>329</v>
      </c>
      <c r="D237" s="20" t="s">
        <v>330</v>
      </c>
      <c r="E237" s="52">
        <v>105</v>
      </c>
      <c r="F237" s="20"/>
      <c r="G237" s="39">
        <f t="shared" ref="G237:G296" si="8">E237*F237</f>
        <v>0</v>
      </c>
    </row>
    <row r="238" spans="1:8" x14ac:dyDescent="0.25">
      <c r="A238" s="38" t="s">
        <v>331</v>
      </c>
      <c r="B238" s="20" t="s">
        <v>128</v>
      </c>
      <c r="C238" s="21" t="s">
        <v>332</v>
      </c>
      <c r="D238" s="20" t="s">
        <v>330</v>
      </c>
      <c r="E238" s="52">
        <v>105</v>
      </c>
      <c r="F238" s="20"/>
      <c r="G238" s="39">
        <f t="shared" si="8"/>
        <v>0</v>
      </c>
    </row>
    <row r="239" spans="1:8" x14ac:dyDescent="0.25">
      <c r="A239" s="38" t="s">
        <v>339</v>
      </c>
      <c r="B239" s="20" t="s">
        <v>128</v>
      </c>
      <c r="C239" s="21" t="s">
        <v>340</v>
      </c>
      <c r="D239" s="20" t="s">
        <v>330</v>
      </c>
      <c r="E239" s="52">
        <v>105</v>
      </c>
      <c r="F239" s="20"/>
      <c r="G239" s="39">
        <f t="shared" si="8"/>
        <v>0</v>
      </c>
    </row>
    <row r="240" spans="1:8" x14ac:dyDescent="0.25">
      <c r="A240" s="38" t="s">
        <v>333</v>
      </c>
      <c r="B240" s="20" t="s">
        <v>128</v>
      </c>
      <c r="C240" s="21" t="s">
        <v>334</v>
      </c>
      <c r="D240" s="20" t="s">
        <v>330</v>
      </c>
      <c r="E240" s="52">
        <v>105</v>
      </c>
      <c r="F240" s="20"/>
      <c r="G240" s="39">
        <f t="shared" si="8"/>
        <v>0</v>
      </c>
    </row>
    <row r="241" spans="1:8" x14ac:dyDescent="0.25">
      <c r="A241" s="38" t="s">
        <v>335</v>
      </c>
      <c r="B241" s="20" t="s">
        <v>128</v>
      </c>
      <c r="C241" s="21" t="s">
        <v>336</v>
      </c>
      <c r="D241" s="20" t="s">
        <v>330</v>
      </c>
      <c r="E241" s="52">
        <v>105</v>
      </c>
      <c r="F241" s="20"/>
      <c r="G241" s="39">
        <f t="shared" si="8"/>
        <v>0</v>
      </c>
    </row>
    <row r="242" spans="1:8" x14ac:dyDescent="0.25">
      <c r="A242" s="38" t="s">
        <v>337</v>
      </c>
      <c r="B242" s="20" t="s">
        <v>128</v>
      </c>
      <c r="C242" s="21" t="s">
        <v>338</v>
      </c>
      <c r="D242" s="20" t="s">
        <v>330</v>
      </c>
      <c r="E242" s="52">
        <v>105</v>
      </c>
      <c r="F242" s="20"/>
      <c r="G242" s="39">
        <f t="shared" si="8"/>
        <v>0</v>
      </c>
    </row>
    <row r="243" spans="1:8" x14ac:dyDescent="0.25">
      <c r="A243" s="38" t="s">
        <v>905</v>
      </c>
      <c r="B243" s="20" t="s">
        <v>508</v>
      </c>
      <c r="C243" s="21" t="s">
        <v>903</v>
      </c>
      <c r="D243" s="20" t="s">
        <v>904</v>
      </c>
      <c r="E243" s="52">
        <v>120</v>
      </c>
      <c r="F243" s="20"/>
      <c r="G243" s="39">
        <f t="shared" si="8"/>
        <v>0</v>
      </c>
    </row>
    <row r="244" spans="1:8" x14ac:dyDescent="0.25">
      <c r="A244" s="38" t="s">
        <v>344</v>
      </c>
      <c r="B244" s="20" t="s">
        <v>133</v>
      </c>
      <c r="C244" s="21" t="s">
        <v>345</v>
      </c>
      <c r="D244" s="20" t="s">
        <v>346</v>
      </c>
      <c r="E244" s="52">
        <v>95</v>
      </c>
      <c r="F244" s="20"/>
      <c r="G244" s="39">
        <f>E244*F244</f>
        <v>0</v>
      </c>
    </row>
    <row r="245" spans="1:8" x14ac:dyDescent="0.25">
      <c r="A245" s="38" t="s">
        <v>350</v>
      </c>
      <c r="B245" s="20" t="s">
        <v>158</v>
      </c>
      <c r="C245" s="21" t="s">
        <v>351</v>
      </c>
      <c r="D245" s="20" t="s">
        <v>349</v>
      </c>
      <c r="E245" s="52">
        <v>120</v>
      </c>
      <c r="F245" s="20"/>
      <c r="G245" s="39">
        <f t="shared" si="8"/>
        <v>0</v>
      </c>
    </row>
    <row r="246" spans="1:8" x14ac:dyDescent="0.25">
      <c r="A246" s="38" t="s">
        <v>347</v>
      </c>
      <c r="B246" s="20" t="s">
        <v>158</v>
      </c>
      <c r="C246" s="21" t="s">
        <v>348</v>
      </c>
      <c r="D246" s="20" t="s">
        <v>349</v>
      </c>
      <c r="E246" s="52">
        <v>120</v>
      </c>
      <c r="F246" s="20"/>
      <c r="G246" s="39">
        <f t="shared" si="8"/>
        <v>0</v>
      </c>
    </row>
    <row r="247" spans="1:8" x14ac:dyDescent="0.25">
      <c r="A247" s="38" t="s">
        <v>355</v>
      </c>
      <c r="B247" s="20" t="s">
        <v>146</v>
      </c>
      <c r="C247" s="21" t="s">
        <v>356</v>
      </c>
      <c r="D247" s="20" t="s">
        <v>546</v>
      </c>
      <c r="E247" s="52">
        <v>105</v>
      </c>
      <c r="F247" s="20"/>
      <c r="G247" s="39">
        <f>E247*F247</f>
        <v>0</v>
      </c>
    </row>
    <row r="248" spans="1:8" x14ac:dyDescent="0.25">
      <c r="A248" s="38" t="s">
        <v>357</v>
      </c>
      <c r="B248" s="20" t="s">
        <v>128</v>
      </c>
      <c r="C248" s="21" t="s">
        <v>358</v>
      </c>
      <c r="D248" s="20" t="s">
        <v>359</v>
      </c>
      <c r="E248" s="52">
        <v>105</v>
      </c>
      <c r="F248" s="20"/>
      <c r="G248" s="39">
        <f t="shared" si="8"/>
        <v>0</v>
      </c>
    </row>
    <row r="249" spans="1:8" x14ac:dyDescent="0.25">
      <c r="A249" s="38" t="s">
        <v>360</v>
      </c>
      <c r="B249" s="20" t="s">
        <v>128</v>
      </c>
      <c r="C249" s="21" t="s">
        <v>361</v>
      </c>
      <c r="D249" s="20" t="s">
        <v>362</v>
      </c>
      <c r="E249" s="52">
        <v>145</v>
      </c>
      <c r="F249" s="20"/>
      <c r="G249" s="39">
        <f t="shared" si="8"/>
        <v>0</v>
      </c>
    </row>
    <row r="250" spans="1:8" x14ac:dyDescent="0.25">
      <c r="A250" s="38" t="s">
        <v>363</v>
      </c>
      <c r="B250" s="20" t="s">
        <v>158</v>
      </c>
      <c r="C250" s="21" t="s">
        <v>584</v>
      </c>
      <c r="D250" s="20" t="s">
        <v>364</v>
      </c>
      <c r="E250" s="52">
        <v>135</v>
      </c>
      <c r="F250" s="20"/>
      <c r="G250" s="39">
        <f t="shared" si="8"/>
        <v>0</v>
      </c>
    </row>
    <row r="251" spans="1:8" x14ac:dyDescent="0.25">
      <c r="A251" s="38" t="s">
        <v>365</v>
      </c>
      <c r="B251" s="20" t="s">
        <v>128</v>
      </c>
      <c r="C251" s="21" t="s">
        <v>585</v>
      </c>
      <c r="D251" s="20" t="s">
        <v>366</v>
      </c>
      <c r="E251" s="52">
        <v>150</v>
      </c>
      <c r="F251" s="20"/>
      <c r="G251" s="39">
        <f t="shared" si="8"/>
        <v>0</v>
      </c>
    </row>
    <row r="252" spans="1:8" x14ac:dyDescent="0.25">
      <c r="A252" s="38" t="s">
        <v>352</v>
      </c>
      <c r="B252" s="20" t="s">
        <v>133</v>
      </c>
      <c r="C252" s="21" t="s">
        <v>353</v>
      </c>
      <c r="D252" s="20" t="s">
        <v>354</v>
      </c>
      <c r="E252" s="52">
        <v>105</v>
      </c>
      <c r="F252" s="20"/>
      <c r="G252" s="39">
        <f>E252*F252</f>
        <v>0</v>
      </c>
    </row>
    <row r="253" spans="1:8" s="83" customFormat="1" x14ac:dyDescent="0.25">
      <c r="A253" s="42" t="s">
        <v>947</v>
      </c>
      <c r="B253" s="23" t="s">
        <v>948</v>
      </c>
      <c r="C253" s="24" t="s">
        <v>945</v>
      </c>
      <c r="D253" s="23" t="s">
        <v>946</v>
      </c>
      <c r="E253" s="80">
        <v>125</v>
      </c>
      <c r="F253" s="23"/>
      <c r="G253" s="81">
        <f>E253*F253</f>
        <v>0</v>
      </c>
      <c r="H253" s="82"/>
    </row>
    <row r="254" spans="1:8" x14ac:dyDescent="0.25">
      <c r="A254" s="38" t="s">
        <v>341</v>
      </c>
      <c r="B254" s="20" t="s">
        <v>133</v>
      </c>
      <c r="C254" s="21" t="s">
        <v>342</v>
      </c>
      <c r="D254" s="20" t="s">
        <v>343</v>
      </c>
      <c r="E254" s="52">
        <v>105</v>
      </c>
      <c r="F254" s="20"/>
      <c r="G254" s="39">
        <f>E254*F254</f>
        <v>0</v>
      </c>
    </row>
    <row r="255" spans="1:8" x14ac:dyDescent="0.25">
      <c r="A255" s="36" t="s">
        <v>906</v>
      </c>
      <c r="B255" s="19"/>
      <c r="C255" s="19"/>
      <c r="D255" s="19"/>
      <c r="E255" s="19"/>
      <c r="F255" s="53"/>
      <c r="G255" s="40"/>
    </row>
    <row r="256" spans="1:8" x14ac:dyDescent="0.25">
      <c r="A256" s="42" t="s">
        <v>367</v>
      </c>
      <c r="B256" s="23" t="s">
        <v>664</v>
      </c>
      <c r="C256" s="24" t="s">
        <v>609</v>
      </c>
      <c r="D256" s="23" t="s">
        <v>547</v>
      </c>
      <c r="E256" s="52">
        <v>190</v>
      </c>
      <c r="F256" s="23"/>
      <c r="G256" s="39">
        <f t="shared" si="8"/>
        <v>0</v>
      </c>
    </row>
    <row r="257" spans="1:7" x14ac:dyDescent="0.25">
      <c r="A257" s="42" t="s">
        <v>368</v>
      </c>
      <c r="B257" s="23" t="s">
        <v>665</v>
      </c>
      <c r="C257" s="24" t="s">
        <v>610</v>
      </c>
      <c r="D257" s="23" t="s">
        <v>548</v>
      </c>
      <c r="E257" s="52">
        <v>195</v>
      </c>
      <c r="F257" s="23"/>
      <c r="G257" s="39">
        <f t="shared" si="8"/>
        <v>0</v>
      </c>
    </row>
    <row r="258" spans="1:7" x14ac:dyDescent="0.25">
      <c r="A258" s="42" t="s">
        <v>369</v>
      </c>
      <c r="B258" s="23" t="s">
        <v>31</v>
      </c>
      <c r="C258" s="24" t="s">
        <v>611</v>
      </c>
      <c r="D258" s="23" t="s">
        <v>547</v>
      </c>
      <c r="E258" s="52">
        <v>190</v>
      </c>
      <c r="F258" s="23"/>
      <c r="G258" s="39">
        <f t="shared" si="8"/>
        <v>0</v>
      </c>
    </row>
    <row r="259" spans="1:7" x14ac:dyDescent="0.25">
      <c r="A259" s="42" t="s">
        <v>370</v>
      </c>
      <c r="B259" s="23" t="s">
        <v>666</v>
      </c>
      <c r="C259" s="24" t="s">
        <v>612</v>
      </c>
      <c r="D259" s="23" t="s">
        <v>548</v>
      </c>
      <c r="E259" s="52">
        <v>195</v>
      </c>
      <c r="F259" s="23"/>
      <c r="G259" s="39">
        <f t="shared" si="8"/>
        <v>0</v>
      </c>
    </row>
    <row r="260" spans="1:7" x14ac:dyDescent="0.25">
      <c r="A260" s="42" t="s">
        <v>381</v>
      </c>
      <c r="B260" s="23" t="s">
        <v>667</v>
      </c>
      <c r="C260" s="24" t="s">
        <v>613</v>
      </c>
      <c r="D260" s="23" t="s">
        <v>547</v>
      </c>
      <c r="E260" s="52">
        <v>190</v>
      </c>
      <c r="F260" s="23"/>
      <c r="G260" s="39">
        <f t="shared" si="8"/>
        <v>0</v>
      </c>
    </row>
    <row r="261" spans="1:7" x14ac:dyDescent="0.25">
      <c r="A261" s="42" t="s">
        <v>382</v>
      </c>
      <c r="B261" s="23" t="s">
        <v>665</v>
      </c>
      <c r="C261" s="24" t="s">
        <v>614</v>
      </c>
      <c r="D261" s="23" t="s">
        <v>548</v>
      </c>
      <c r="E261" s="52">
        <v>195</v>
      </c>
      <c r="F261" s="23"/>
      <c r="G261" s="39">
        <f t="shared" si="8"/>
        <v>0</v>
      </c>
    </row>
    <row r="262" spans="1:7" x14ac:dyDescent="0.25">
      <c r="A262" s="42" t="s">
        <v>371</v>
      </c>
      <c r="B262" s="23" t="s">
        <v>31</v>
      </c>
      <c r="C262" s="24" t="s">
        <v>615</v>
      </c>
      <c r="D262" s="23" t="s">
        <v>547</v>
      </c>
      <c r="E262" s="52">
        <v>190</v>
      </c>
      <c r="F262" s="23"/>
      <c r="G262" s="39">
        <f t="shared" si="8"/>
        <v>0</v>
      </c>
    </row>
    <row r="263" spans="1:7" x14ac:dyDescent="0.25">
      <c r="A263" s="42" t="s">
        <v>372</v>
      </c>
      <c r="B263" s="23" t="s">
        <v>666</v>
      </c>
      <c r="C263" s="24" t="s">
        <v>616</v>
      </c>
      <c r="D263" s="23" t="s">
        <v>548</v>
      </c>
      <c r="E263" s="52">
        <v>195</v>
      </c>
      <c r="F263" s="23"/>
      <c r="G263" s="39">
        <f t="shared" si="8"/>
        <v>0</v>
      </c>
    </row>
    <row r="264" spans="1:7" x14ac:dyDescent="0.25">
      <c r="A264" s="42" t="s">
        <v>383</v>
      </c>
      <c r="B264" s="23" t="s">
        <v>667</v>
      </c>
      <c r="C264" s="24" t="s">
        <v>617</v>
      </c>
      <c r="D264" s="23" t="s">
        <v>547</v>
      </c>
      <c r="E264" s="52">
        <v>190</v>
      </c>
      <c r="F264" s="23"/>
      <c r="G264" s="39">
        <f t="shared" si="8"/>
        <v>0</v>
      </c>
    </row>
    <row r="265" spans="1:7" x14ac:dyDescent="0.25">
      <c r="A265" s="42" t="s">
        <v>384</v>
      </c>
      <c r="B265" s="23" t="s">
        <v>665</v>
      </c>
      <c r="C265" s="24" t="s">
        <v>618</v>
      </c>
      <c r="D265" s="23" t="s">
        <v>548</v>
      </c>
      <c r="E265" s="52">
        <v>195</v>
      </c>
      <c r="F265" s="23"/>
      <c r="G265" s="39">
        <f t="shared" si="8"/>
        <v>0</v>
      </c>
    </row>
    <row r="266" spans="1:7" x14ac:dyDescent="0.25">
      <c r="A266" s="42" t="s">
        <v>376</v>
      </c>
      <c r="B266" s="23" t="s">
        <v>31</v>
      </c>
      <c r="C266" s="24" t="s">
        <v>619</v>
      </c>
      <c r="D266" s="23" t="s">
        <v>547</v>
      </c>
      <c r="E266" s="52">
        <v>190</v>
      </c>
      <c r="F266" s="23"/>
      <c r="G266" s="39">
        <f t="shared" si="8"/>
        <v>0</v>
      </c>
    </row>
    <row r="267" spans="1:7" x14ac:dyDescent="0.25">
      <c r="A267" s="42" t="s">
        <v>377</v>
      </c>
      <c r="B267" s="23" t="s">
        <v>666</v>
      </c>
      <c r="C267" s="24" t="s">
        <v>620</v>
      </c>
      <c r="D267" s="23" t="s">
        <v>548</v>
      </c>
      <c r="E267" s="52">
        <v>195</v>
      </c>
      <c r="F267" s="23"/>
      <c r="G267" s="39">
        <f t="shared" si="8"/>
        <v>0</v>
      </c>
    </row>
    <row r="268" spans="1:7" x14ac:dyDescent="0.25">
      <c r="A268" s="42" t="s">
        <v>939</v>
      </c>
      <c r="B268" s="23" t="s">
        <v>673</v>
      </c>
      <c r="C268" s="24" t="s">
        <v>907</v>
      </c>
      <c r="D268" s="74" t="s">
        <v>908</v>
      </c>
      <c r="E268" s="52">
        <v>210</v>
      </c>
      <c r="F268" s="23"/>
      <c r="G268" s="39">
        <f t="shared" si="8"/>
        <v>0</v>
      </c>
    </row>
    <row r="269" spans="1:7" x14ac:dyDescent="0.25">
      <c r="A269" s="42" t="s">
        <v>378</v>
      </c>
      <c r="B269" s="23" t="s">
        <v>72</v>
      </c>
      <c r="C269" s="24" t="s">
        <v>825</v>
      </c>
      <c r="D269" s="23" t="s">
        <v>550</v>
      </c>
      <c r="E269" s="52">
        <v>190</v>
      </c>
      <c r="F269" s="23"/>
      <c r="G269" s="39">
        <f t="shared" si="8"/>
        <v>0</v>
      </c>
    </row>
    <row r="270" spans="1:7" x14ac:dyDescent="0.25">
      <c r="A270" s="42" t="s">
        <v>379</v>
      </c>
      <c r="B270" s="23" t="s">
        <v>668</v>
      </c>
      <c r="C270" s="24" t="s">
        <v>380</v>
      </c>
      <c r="D270" s="23" t="s">
        <v>780</v>
      </c>
      <c r="E270" s="52">
        <v>295</v>
      </c>
      <c r="F270" s="23"/>
      <c r="G270" s="39">
        <f t="shared" si="8"/>
        <v>0</v>
      </c>
    </row>
    <row r="271" spans="1:7" x14ac:dyDescent="0.25">
      <c r="A271" s="42" t="s">
        <v>385</v>
      </c>
      <c r="B271" s="23" t="s">
        <v>72</v>
      </c>
      <c r="C271" s="24" t="s">
        <v>586</v>
      </c>
      <c r="D271" s="23" t="s">
        <v>550</v>
      </c>
      <c r="E271" s="52">
        <v>205</v>
      </c>
      <c r="F271" s="23"/>
      <c r="G271" s="39">
        <f t="shared" si="8"/>
        <v>0</v>
      </c>
    </row>
    <row r="272" spans="1:7" x14ac:dyDescent="0.25">
      <c r="A272" s="42" t="s">
        <v>387</v>
      </c>
      <c r="B272" s="23" t="s">
        <v>72</v>
      </c>
      <c r="C272" s="24" t="s">
        <v>588</v>
      </c>
      <c r="D272" s="23" t="s">
        <v>550</v>
      </c>
      <c r="E272" s="52">
        <v>205</v>
      </c>
      <c r="F272" s="23"/>
      <c r="G272" s="39">
        <f>E272*F272</f>
        <v>0</v>
      </c>
    </row>
    <row r="273" spans="1:7" x14ac:dyDescent="0.25">
      <c r="A273" s="42" t="s">
        <v>388</v>
      </c>
      <c r="B273" s="23" t="s">
        <v>72</v>
      </c>
      <c r="C273" s="24" t="s">
        <v>589</v>
      </c>
      <c r="D273" s="23" t="s">
        <v>550</v>
      </c>
      <c r="E273" s="52">
        <v>205</v>
      </c>
      <c r="F273" s="23"/>
      <c r="G273" s="39">
        <f>E273*F273</f>
        <v>0</v>
      </c>
    </row>
    <row r="274" spans="1:7" x14ac:dyDescent="0.25">
      <c r="A274" s="42" t="s">
        <v>386</v>
      </c>
      <c r="B274" s="23" t="s">
        <v>72</v>
      </c>
      <c r="C274" s="24" t="s">
        <v>587</v>
      </c>
      <c r="D274" s="23" t="s">
        <v>550</v>
      </c>
      <c r="E274" s="52">
        <v>205</v>
      </c>
      <c r="F274" s="23"/>
      <c r="G274" s="39">
        <f t="shared" si="8"/>
        <v>0</v>
      </c>
    </row>
    <row r="275" spans="1:7" x14ac:dyDescent="0.25">
      <c r="A275" s="42" t="s">
        <v>373</v>
      </c>
      <c r="B275" s="23" t="s">
        <v>51</v>
      </c>
      <c r="C275" s="24" t="s">
        <v>374</v>
      </c>
      <c r="D275" s="23" t="s">
        <v>549</v>
      </c>
      <c r="E275" s="52">
        <v>270</v>
      </c>
      <c r="F275" s="23"/>
      <c r="G275" s="39">
        <f t="shared" si="8"/>
        <v>0</v>
      </c>
    </row>
    <row r="276" spans="1:7" x14ac:dyDescent="0.25">
      <c r="A276" s="42" t="s">
        <v>910</v>
      </c>
      <c r="B276" s="23" t="s">
        <v>83</v>
      </c>
      <c r="C276" s="24" t="s">
        <v>909</v>
      </c>
      <c r="D276" s="23" t="s">
        <v>911</v>
      </c>
      <c r="E276" s="52">
        <v>285</v>
      </c>
      <c r="F276" s="23"/>
      <c r="G276" s="39">
        <f>E276*F276</f>
        <v>0</v>
      </c>
    </row>
    <row r="277" spans="1:7" x14ac:dyDescent="0.25">
      <c r="A277" s="42" t="s">
        <v>375</v>
      </c>
      <c r="B277" s="23" t="s">
        <v>54</v>
      </c>
      <c r="C277" s="24" t="s">
        <v>590</v>
      </c>
      <c r="D277" s="23" t="s">
        <v>763</v>
      </c>
      <c r="E277" s="52">
        <v>530</v>
      </c>
      <c r="F277" s="23"/>
      <c r="G277" s="39">
        <f t="shared" si="8"/>
        <v>0</v>
      </c>
    </row>
    <row r="278" spans="1:7" x14ac:dyDescent="0.25">
      <c r="A278" s="36" t="s">
        <v>912</v>
      </c>
      <c r="B278" s="19"/>
      <c r="C278" s="19"/>
      <c r="D278" s="19"/>
      <c r="E278" s="19"/>
      <c r="F278" s="53"/>
      <c r="G278" s="40"/>
    </row>
    <row r="279" spans="1:7" x14ac:dyDescent="0.25">
      <c r="A279" s="42" t="s">
        <v>389</v>
      </c>
      <c r="B279" s="20" t="s">
        <v>31</v>
      </c>
      <c r="C279" s="21" t="s">
        <v>593</v>
      </c>
      <c r="D279" s="20" t="s">
        <v>915</v>
      </c>
      <c r="E279" s="52">
        <v>190</v>
      </c>
      <c r="F279" s="20"/>
      <c r="G279" s="39">
        <f t="shared" si="8"/>
        <v>0</v>
      </c>
    </row>
    <row r="280" spans="1:7" x14ac:dyDescent="0.25">
      <c r="A280" s="42" t="s">
        <v>390</v>
      </c>
      <c r="B280" s="20" t="s">
        <v>666</v>
      </c>
      <c r="C280" s="21" t="s">
        <v>594</v>
      </c>
      <c r="D280" s="20" t="s">
        <v>916</v>
      </c>
      <c r="E280" s="52">
        <v>195</v>
      </c>
      <c r="F280" s="20"/>
      <c r="G280" s="39">
        <f t="shared" si="8"/>
        <v>0</v>
      </c>
    </row>
    <row r="281" spans="1:7" x14ac:dyDescent="0.25">
      <c r="A281" s="42" t="s">
        <v>391</v>
      </c>
      <c r="B281" s="20" t="s">
        <v>533</v>
      </c>
      <c r="C281" s="21" t="s">
        <v>595</v>
      </c>
      <c r="D281" s="20" t="s">
        <v>915</v>
      </c>
      <c r="E281" s="52">
        <v>190</v>
      </c>
      <c r="F281" s="20"/>
      <c r="G281" s="39">
        <f t="shared" si="8"/>
        <v>0</v>
      </c>
    </row>
    <row r="282" spans="1:7" x14ac:dyDescent="0.25">
      <c r="A282" s="42" t="s">
        <v>392</v>
      </c>
      <c r="B282" s="20" t="s">
        <v>667</v>
      </c>
      <c r="C282" s="21" t="s">
        <v>596</v>
      </c>
      <c r="D282" s="20" t="s">
        <v>916</v>
      </c>
      <c r="E282" s="52">
        <v>195</v>
      </c>
      <c r="F282" s="20"/>
      <c r="G282" s="39">
        <f t="shared" si="8"/>
        <v>0</v>
      </c>
    </row>
    <row r="283" spans="1:7" x14ac:dyDescent="0.25">
      <c r="A283" s="42" t="s">
        <v>393</v>
      </c>
      <c r="B283" s="20" t="s">
        <v>533</v>
      </c>
      <c r="C283" s="21" t="s">
        <v>597</v>
      </c>
      <c r="D283" s="20" t="s">
        <v>915</v>
      </c>
      <c r="E283" s="52">
        <v>190</v>
      </c>
      <c r="F283" s="20"/>
      <c r="G283" s="39">
        <f t="shared" si="8"/>
        <v>0</v>
      </c>
    </row>
    <row r="284" spans="1:7" x14ac:dyDescent="0.25">
      <c r="A284" s="42" t="s">
        <v>394</v>
      </c>
      <c r="B284" s="20" t="s">
        <v>667</v>
      </c>
      <c r="C284" s="21" t="s">
        <v>598</v>
      </c>
      <c r="D284" s="20" t="s">
        <v>916</v>
      </c>
      <c r="E284" s="52">
        <v>195</v>
      </c>
      <c r="F284" s="20"/>
      <c r="G284" s="39">
        <f t="shared" si="8"/>
        <v>0</v>
      </c>
    </row>
    <row r="285" spans="1:7" x14ac:dyDescent="0.25">
      <c r="A285" s="42" t="s">
        <v>395</v>
      </c>
      <c r="B285" s="20" t="s">
        <v>31</v>
      </c>
      <c r="C285" s="21" t="s">
        <v>599</v>
      </c>
      <c r="D285" s="20" t="s">
        <v>915</v>
      </c>
      <c r="E285" s="52">
        <v>190</v>
      </c>
      <c r="F285" s="20"/>
      <c r="G285" s="39">
        <f t="shared" si="8"/>
        <v>0</v>
      </c>
    </row>
    <row r="286" spans="1:7" x14ac:dyDescent="0.25">
      <c r="A286" s="42" t="s">
        <v>396</v>
      </c>
      <c r="B286" s="20" t="s">
        <v>666</v>
      </c>
      <c r="C286" s="21" t="s">
        <v>600</v>
      </c>
      <c r="D286" s="20" t="s">
        <v>916</v>
      </c>
      <c r="E286" s="52">
        <v>195</v>
      </c>
      <c r="F286" s="20"/>
      <c r="G286" s="39">
        <f t="shared" si="8"/>
        <v>0</v>
      </c>
    </row>
    <row r="287" spans="1:7" x14ac:dyDescent="0.25">
      <c r="A287" s="42" t="s">
        <v>398</v>
      </c>
      <c r="B287" s="20" t="s">
        <v>31</v>
      </c>
      <c r="C287" s="21" t="s">
        <v>601</v>
      </c>
      <c r="D287" s="20" t="s">
        <v>915</v>
      </c>
      <c r="E287" s="52">
        <v>190</v>
      </c>
      <c r="F287" s="20"/>
      <c r="G287" s="39">
        <f t="shared" si="8"/>
        <v>0</v>
      </c>
    </row>
    <row r="288" spans="1:7" x14ac:dyDescent="0.25">
      <c r="A288" s="42" t="s">
        <v>399</v>
      </c>
      <c r="B288" s="20" t="s">
        <v>666</v>
      </c>
      <c r="C288" s="21" t="s">
        <v>602</v>
      </c>
      <c r="D288" s="20" t="s">
        <v>916</v>
      </c>
      <c r="E288" s="52">
        <v>195</v>
      </c>
      <c r="F288" s="20"/>
      <c r="G288" s="39">
        <f t="shared" si="8"/>
        <v>0</v>
      </c>
    </row>
    <row r="289" spans="1:7" x14ac:dyDescent="0.25">
      <c r="A289" s="42" t="s">
        <v>400</v>
      </c>
      <c r="B289" s="20" t="s">
        <v>533</v>
      </c>
      <c r="C289" s="21" t="s">
        <v>592</v>
      </c>
      <c r="D289" s="20" t="s">
        <v>915</v>
      </c>
      <c r="E289" s="52">
        <v>190</v>
      </c>
      <c r="F289" s="20"/>
      <c r="G289" s="39">
        <f t="shared" si="8"/>
        <v>0</v>
      </c>
    </row>
    <row r="290" spans="1:7" x14ac:dyDescent="0.25">
      <c r="A290" s="42" t="s">
        <v>401</v>
      </c>
      <c r="B290" s="20" t="s">
        <v>667</v>
      </c>
      <c r="C290" s="21" t="s">
        <v>603</v>
      </c>
      <c r="D290" s="20" t="s">
        <v>916</v>
      </c>
      <c r="E290" s="52">
        <v>195</v>
      </c>
      <c r="F290" s="20"/>
      <c r="G290" s="39">
        <f t="shared" si="8"/>
        <v>0</v>
      </c>
    </row>
    <row r="291" spans="1:7" x14ac:dyDescent="0.25">
      <c r="A291" s="42" t="s">
        <v>940</v>
      </c>
      <c r="B291" s="20" t="s">
        <v>40</v>
      </c>
      <c r="C291" s="21" t="s">
        <v>913</v>
      </c>
      <c r="D291" s="20" t="s">
        <v>914</v>
      </c>
      <c r="E291" s="52">
        <v>210</v>
      </c>
      <c r="F291" s="20"/>
      <c r="G291" s="39">
        <f t="shared" si="8"/>
        <v>0</v>
      </c>
    </row>
    <row r="292" spans="1:7" x14ac:dyDescent="0.25">
      <c r="A292" s="42" t="s">
        <v>402</v>
      </c>
      <c r="B292" s="20" t="s">
        <v>313</v>
      </c>
      <c r="C292" s="24" t="s">
        <v>826</v>
      </c>
      <c r="D292" s="20" t="s">
        <v>819</v>
      </c>
      <c r="E292" s="52">
        <v>190</v>
      </c>
      <c r="F292" s="20"/>
      <c r="G292" s="39">
        <f t="shared" si="8"/>
        <v>0</v>
      </c>
    </row>
    <row r="293" spans="1:7" x14ac:dyDescent="0.25">
      <c r="A293" s="42" t="s">
        <v>403</v>
      </c>
      <c r="B293" s="20" t="s">
        <v>669</v>
      </c>
      <c r="C293" s="24" t="s">
        <v>604</v>
      </c>
      <c r="D293" s="20" t="s">
        <v>917</v>
      </c>
      <c r="E293" s="52">
        <v>295</v>
      </c>
      <c r="F293" s="20"/>
      <c r="G293" s="39">
        <f>E293*F293</f>
        <v>0</v>
      </c>
    </row>
    <row r="294" spans="1:7" x14ac:dyDescent="0.25">
      <c r="A294" s="42" t="s">
        <v>405</v>
      </c>
      <c r="B294" s="20" t="s">
        <v>313</v>
      </c>
      <c r="C294" s="21" t="s">
        <v>606</v>
      </c>
      <c r="D294" s="20" t="s">
        <v>551</v>
      </c>
      <c r="E294" s="52">
        <v>205</v>
      </c>
      <c r="F294" s="20"/>
      <c r="G294" s="39">
        <f>E294*F294</f>
        <v>0</v>
      </c>
    </row>
    <row r="295" spans="1:7" x14ac:dyDescent="0.25">
      <c r="A295" s="42" t="s">
        <v>407</v>
      </c>
      <c r="B295" s="20" t="s">
        <v>313</v>
      </c>
      <c r="C295" s="21" t="s">
        <v>608</v>
      </c>
      <c r="D295" s="20" t="s">
        <v>551</v>
      </c>
      <c r="E295" s="52">
        <v>205</v>
      </c>
      <c r="F295" s="20"/>
      <c r="G295" s="39">
        <f>E295*F295</f>
        <v>0</v>
      </c>
    </row>
    <row r="296" spans="1:7" x14ac:dyDescent="0.25">
      <c r="A296" s="42" t="s">
        <v>404</v>
      </c>
      <c r="B296" s="20" t="s">
        <v>313</v>
      </c>
      <c r="C296" s="21" t="s">
        <v>605</v>
      </c>
      <c r="D296" s="20" t="s">
        <v>551</v>
      </c>
      <c r="E296" s="52">
        <v>205</v>
      </c>
      <c r="F296" s="20"/>
      <c r="G296" s="39">
        <f t="shared" si="8"/>
        <v>0</v>
      </c>
    </row>
    <row r="297" spans="1:7" x14ac:dyDescent="0.25">
      <c r="A297" s="42" t="s">
        <v>406</v>
      </c>
      <c r="B297" s="20" t="s">
        <v>313</v>
      </c>
      <c r="C297" s="21" t="s">
        <v>607</v>
      </c>
      <c r="D297" s="20" t="s">
        <v>551</v>
      </c>
      <c r="E297" s="52">
        <v>205</v>
      </c>
      <c r="F297" s="20"/>
      <c r="G297" s="39">
        <f t="shared" ref="G297:G368" si="9">E297*F297</f>
        <v>0</v>
      </c>
    </row>
    <row r="298" spans="1:7" x14ac:dyDescent="0.25">
      <c r="A298" s="38" t="s">
        <v>408</v>
      </c>
      <c r="B298" s="20" t="s">
        <v>25</v>
      </c>
      <c r="C298" s="21" t="s">
        <v>409</v>
      </c>
      <c r="D298" s="20" t="s">
        <v>785</v>
      </c>
      <c r="E298" s="52">
        <v>455</v>
      </c>
      <c r="F298" s="20"/>
      <c r="G298" s="39">
        <f t="shared" si="9"/>
        <v>0</v>
      </c>
    </row>
    <row r="299" spans="1:7" x14ac:dyDescent="0.25">
      <c r="A299" s="38" t="s">
        <v>919</v>
      </c>
      <c r="B299" s="20" t="s">
        <v>169</v>
      </c>
      <c r="C299" s="21" t="s">
        <v>918</v>
      </c>
      <c r="D299" s="20" t="s">
        <v>920</v>
      </c>
      <c r="E299" s="52">
        <v>610</v>
      </c>
      <c r="F299" s="20"/>
      <c r="G299" s="39">
        <f>E299*F299</f>
        <v>0</v>
      </c>
    </row>
    <row r="300" spans="1:7" x14ac:dyDescent="0.25">
      <c r="A300" s="36" t="s">
        <v>921</v>
      </c>
      <c r="B300" s="19"/>
      <c r="C300" s="19"/>
      <c r="D300" s="19"/>
      <c r="E300" s="19"/>
      <c r="F300" s="53"/>
      <c r="G300" s="40"/>
    </row>
    <row r="301" spans="1:7" x14ac:dyDescent="0.25">
      <c r="A301" s="38" t="s">
        <v>410</v>
      </c>
      <c r="B301" s="20" t="s">
        <v>70</v>
      </c>
      <c r="C301" s="21" t="s">
        <v>621</v>
      </c>
      <c r="D301" s="20" t="s">
        <v>786</v>
      </c>
      <c r="E301" s="52">
        <v>240</v>
      </c>
      <c r="F301" s="20"/>
      <c r="G301" s="39">
        <f t="shared" si="9"/>
        <v>0</v>
      </c>
    </row>
    <row r="302" spans="1:7" x14ac:dyDescent="0.25">
      <c r="A302" s="38" t="s">
        <v>411</v>
      </c>
      <c r="B302" s="20" t="s">
        <v>666</v>
      </c>
      <c r="C302" s="21" t="s">
        <v>622</v>
      </c>
      <c r="D302" s="20" t="s">
        <v>552</v>
      </c>
      <c r="E302" s="52">
        <v>210</v>
      </c>
      <c r="F302" s="20"/>
      <c r="G302" s="39">
        <f t="shared" si="9"/>
        <v>0</v>
      </c>
    </row>
    <row r="303" spans="1:7" x14ac:dyDescent="0.25">
      <c r="A303" s="38" t="s">
        <v>412</v>
      </c>
      <c r="B303" s="20" t="s">
        <v>665</v>
      </c>
      <c r="C303" s="21" t="s">
        <v>413</v>
      </c>
      <c r="D303" s="20" t="s">
        <v>787</v>
      </c>
      <c r="E303" s="52">
        <v>195</v>
      </c>
      <c r="F303" s="20"/>
      <c r="G303" s="39">
        <f t="shared" si="9"/>
        <v>0</v>
      </c>
    </row>
    <row r="304" spans="1:7" x14ac:dyDescent="0.25">
      <c r="A304" s="38" t="s">
        <v>416</v>
      </c>
      <c r="B304" s="20" t="s">
        <v>40</v>
      </c>
      <c r="C304" s="21" t="s">
        <v>417</v>
      </c>
      <c r="D304" s="20" t="s">
        <v>553</v>
      </c>
      <c r="E304" s="52">
        <v>300</v>
      </c>
      <c r="F304" s="20"/>
      <c r="G304" s="39">
        <f t="shared" si="9"/>
        <v>0</v>
      </c>
    </row>
    <row r="305" spans="1:7" x14ac:dyDescent="0.25">
      <c r="A305" s="38" t="s">
        <v>414</v>
      </c>
      <c r="B305" s="20" t="s">
        <v>40</v>
      </c>
      <c r="C305" s="21" t="s">
        <v>415</v>
      </c>
      <c r="D305" s="20" t="s">
        <v>553</v>
      </c>
      <c r="E305" s="52">
        <v>300</v>
      </c>
      <c r="F305" s="20"/>
      <c r="G305" s="39">
        <f t="shared" si="9"/>
        <v>0</v>
      </c>
    </row>
    <row r="306" spans="1:7" x14ac:dyDescent="0.25">
      <c r="A306" s="38" t="s">
        <v>418</v>
      </c>
      <c r="B306" s="20" t="s">
        <v>43</v>
      </c>
      <c r="C306" s="21" t="s">
        <v>419</v>
      </c>
      <c r="D306" s="20" t="s">
        <v>554</v>
      </c>
      <c r="E306" s="52">
        <v>160</v>
      </c>
      <c r="F306" s="20"/>
      <c r="G306" s="39">
        <f t="shared" si="9"/>
        <v>0</v>
      </c>
    </row>
    <row r="307" spans="1:7" x14ac:dyDescent="0.25">
      <c r="A307" s="38" t="s">
        <v>420</v>
      </c>
      <c r="B307" s="20" t="s">
        <v>70</v>
      </c>
      <c r="C307" s="21" t="s">
        <v>421</v>
      </c>
      <c r="D307" s="20" t="s">
        <v>788</v>
      </c>
      <c r="E307" s="52">
        <v>145</v>
      </c>
      <c r="F307" s="20"/>
      <c r="G307" s="39">
        <f t="shared" si="9"/>
        <v>0</v>
      </c>
    </row>
    <row r="308" spans="1:7" x14ac:dyDescent="0.25">
      <c r="A308" s="38" t="s">
        <v>822</v>
      </c>
      <c r="B308" s="20" t="s">
        <v>40</v>
      </c>
      <c r="C308" s="21" t="s">
        <v>422</v>
      </c>
      <c r="D308" s="20" t="s">
        <v>786</v>
      </c>
      <c r="E308" s="52">
        <v>210</v>
      </c>
      <c r="F308" s="20"/>
      <c r="G308" s="39">
        <f t="shared" si="9"/>
        <v>0</v>
      </c>
    </row>
    <row r="309" spans="1:7" x14ac:dyDescent="0.25">
      <c r="A309" s="38" t="s">
        <v>823</v>
      </c>
      <c r="B309" s="20" t="s">
        <v>51</v>
      </c>
      <c r="C309" s="21" t="s">
        <v>423</v>
      </c>
      <c r="D309" s="20" t="s">
        <v>789</v>
      </c>
      <c r="E309" s="52">
        <v>195</v>
      </c>
      <c r="F309" s="20"/>
      <c r="G309" s="39">
        <f t="shared" si="9"/>
        <v>0</v>
      </c>
    </row>
    <row r="310" spans="1:7" x14ac:dyDescent="0.25">
      <c r="A310" s="38" t="s">
        <v>824</v>
      </c>
      <c r="B310" s="20" t="s">
        <v>31</v>
      </c>
      <c r="C310" s="21" t="s">
        <v>424</v>
      </c>
      <c r="D310" s="20" t="s">
        <v>790</v>
      </c>
      <c r="E310" s="52">
        <v>180</v>
      </c>
      <c r="F310" s="20"/>
      <c r="G310" s="39">
        <f t="shared" si="9"/>
        <v>0</v>
      </c>
    </row>
    <row r="311" spans="1:7" x14ac:dyDescent="0.25">
      <c r="A311" s="38" t="s">
        <v>425</v>
      </c>
      <c r="B311" s="20" t="s">
        <v>43</v>
      </c>
      <c r="C311" s="21" t="s">
        <v>426</v>
      </c>
      <c r="D311" s="20" t="s">
        <v>791</v>
      </c>
      <c r="E311" s="52">
        <v>170</v>
      </c>
      <c r="F311" s="20"/>
      <c r="G311" s="39">
        <f t="shared" si="9"/>
        <v>0</v>
      </c>
    </row>
    <row r="312" spans="1:7" x14ac:dyDescent="0.25">
      <c r="A312" s="38" t="s">
        <v>427</v>
      </c>
      <c r="B312" s="20" t="s">
        <v>31</v>
      </c>
      <c r="C312" s="21" t="s">
        <v>428</v>
      </c>
      <c r="D312" s="20" t="s">
        <v>792</v>
      </c>
      <c r="E312" s="52">
        <v>160</v>
      </c>
      <c r="F312" s="20"/>
      <c r="G312" s="39">
        <f t="shared" si="9"/>
        <v>0</v>
      </c>
    </row>
    <row r="313" spans="1:7" x14ac:dyDescent="0.25">
      <c r="A313" s="36" t="s">
        <v>922</v>
      </c>
      <c r="B313" s="19"/>
      <c r="C313" s="19"/>
      <c r="D313" s="19"/>
      <c r="E313" s="19"/>
      <c r="F313" s="53"/>
      <c r="G313" s="40"/>
    </row>
    <row r="314" spans="1:7" x14ac:dyDescent="0.25">
      <c r="A314" s="44" t="s">
        <v>624</v>
      </c>
      <c r="B314" s="20" t="s">
        <v>627</v>
      </c>
      <c r="C314" s="22" t="s">
        <v>623</v>
      </c>
      <c r="D314" s="25" t="s">
        <v>625</v>
      </c>
      <c r="E314" s="52">
        <v>265</v>
      </c>
      <c r="F314" s="25"/>
      <c r="G314" s="39">
        <f t="shared" si="9"/>
        <v>0</v>
      </c>
    </row>
    <row r="315" spans="1:7" x14ac:dyDescent="0.25">
      <c r="A315" s="45" t="s">
        <v>626</v>
      </c>
      <c r="B315" s="20" t="s">
        <v>627</v>
      </c>
      <c r="C315" s="13" t="s">
        <v>628</v>
      </c>
      <c r="D315" s="14" t="s">
        <v>625</v>
      </c>
      <c r="E315" s="52">
        <v>265</v>
      </c>
      <c r="F315" s="20"/>
      <c r="G315" s="39">
        <f t="shared" si="9"/>
        <v>0</v>
      </c>
    </row>
    <row r="316" spans="1:7" x14ac:dyDescent="0.25">
      <c r="A316" s="38" t="s">
        <v>719</v>
      </c>
      <c r="B316" s="20" t="s">
        <v>429</v>
      </c>
      <c r="C316" s="21" t="s">
        <v>430</v>
      </c>
      <c r="D316" s="20" t="s">
        <v>793</v>
      </c>
      <c r="E316" s="52">
        <v>450</v>
      </c>
      <c r="F316" s="20"/>
      <c r="G316" s="39">
        <f t="shared" si="9"/>
        <v>0</v>
      </c>
    </row>
    <row r="317" spans="1:7" x14ac:dyDescent="0.25">
      <c r="A317" s="38" t="s">
        <v>718</v>
      </c>
      <c r="B317" s="20" t="s">
        <v>429</v>
      </c>
      <c r="C317" s="21" t="s">
        <v>431</v>
      </c>
      <c r="D317" s="20" t="s">
        <v>793</v>
      </c>
      <c r="E317" s="52">
        <v>450</v>
      </c>
      <c r="F317" s="20"/>
      <c r="G317" s="39">
        <f t="shared" si="9"/>
        <v>0</v>
      </c>
    </row>
    <row r="318" spans="1:7" x14ac:dyDescent="0.25">
      <c r="A318" s="38" t="s">
        <v>432</v>
      </c>
      <c r="B318" s="20" t="s">
        <v>429</v>
      </c>
      <c r="C318" s="21" t="s">
        <v>433</v>
      </c>
      <c r="D318" s="20" t="s">
        <v>793</v>
      </c>
      <c r="E318" s="52">
        <v>475</v>
      </c>
      <c r="F318" s="20"/>
      <c r="G318" s="39">
        <f t="shared" si="9"/>
        <v>0</v>
      </c>
    </row>
    <row r="319" spans="1:7" x14ac:dyDescent="0.25">
      <c r="A319" s="38" t="s">
        <v>721</v>
      </c>
      <c r="B319" s="20" t="s">
        <v>434</v>
      </c>
      <c r="C319" s="21" t="s">
        <v>435</v>
      </c>
      <c r="D319" s="20" t="s">
        <v>794</v>
      </c>
      <c r="E319" s="52">
        <v>485</v>
      </c>
      <c r="F319" s="20"/>
      <c r="G319" s="39">
        <f t="shared" si="9"/>
        <v>0</v>
      </c>
    </row>
    <row r="320" spans="1:7" x14ac:dyDescent="0.25">
      <c r="A320" s="38" t="s">
        <v>720</v>
      </c>
      <c r="B320" s="20" t="s">
        <v>434</v>
      </c>
      <c r="C320" s="21" t="s">
        <v>436</v>
      </c>
      <c r="D320" s="20" t="s">
        <v>794</v>
      </c>
      <c r="E320" s="52">
        <v>485</v>
      </c>
      <c r="F320" s="20"/>
      <c r="G320" s="39">
        <f t="shared" si="9"/>
        <v>0</v>
      </c>
    </row>
    <row r="321" spans="1:7" x14ac:dyDescent="0.25">
      <c r="A321" s="38" t="s">
        <v>437</v>
      </c>
      <c r="B321" s="20" t="s">
        <v>434</v>
      </c>
      <c r="C321" s="21" t="s">
        <v>438</v>
      </c>
      <c r="D321" s="20" t="s">
        <v>794</v>
      </c>
      <c r="E321" s="52">
        <v>510</v>
      </c>
      <c r="F321" s="20"/>
      <c r="G321" s="39">
        <f t="shared" si="9"/>
        <v>0</v>
      </c>
    </row>
    <row r="322" spans="1:7" x14ac:dyDescent="0.25">
      <c r="A322" s="36" t="s">
        <v>927</v>
      </c>
      <c r="B322" s="19"/>
      <c r="C322" s="19"/>
      <c r="D322" s="19"/>
      <c r="E322" s="19"/>
      <c r="F322" s="53"/>
      <c r="G322" s="40"/>
    </row>
    <row r="323" spans="1:7" x14ac:dyDescent="0.25">
      <c r="A323" s="38" t="s">
        <v>439</v>
      </c>
      <c r="B323" s="20" t="s">
        <v>440</v>
      </c>
      <c r="C323" s="21" t="s">
        <v>441</v>
      </c>
      <c r="D323" s="20" t="s">
        <v>550</v>
      </c>
      <c r="E323" s="52">
        <v>390</v>
      </c>
      <c r="F323" s="20"/>
      <c r="G323" s="39">
        <f t="shared" si="9"/>
        <v>0</v>
      </c>
    </row>
    <row r="324" spans="1:7" x14ac:dyDescent="0.25">
      <c r="A324" s="38" t="s">
        <v>442</v>
      </c>
      <c r="B324" s="20" t="s">
        <v>440</v>
      </c>
      <c r="C324" s="21" t="s">
        <v>443</v>
      </c>
      <c r="D324" s="20" t="s">
        <v>550</v>
      </c>
      <c r="E324" s="52">
        <v>390</v>
      </c>
      <c r="F324" s="20"/>
      <c r="G324" s="39">
        <f t="shared" si="9"/>
        <v>0</v>
      </c>
    </row>
    <row r="325" spans="1:7" x14ac:dyDescent="0.25">
      <c r="A325" s="38" t="s">
        <v>444</v>
      </c>
      <c r="B325" s="20" t="s">
        <v>128</v>
      </c>
      <c r="C325" s="21" t="s">
        <v>923</v>
      </c>
      <c r="D325" s="20" t="s">
        <v>781</v>
      </c>
      <c r="E325" s="52">
        <v>195</v>
      </c>
      <c r="F325" s="20"/>
      <c r="G325" s="39">
        <f t="shared" si="9"/>
        <v>0</v>
      </c>
    </row>
    <row r="326" spans="1:7" x14ac:dyDescent="0.25">
      <c r="A326" s="38" t="s">
        <v>445</v>
      </c>
      <c r="B326" s="20" t="s">
        <v>128</v>
      </c>
      <c r="C326" s="21" t="s">
        <v>924</v>
      </c>
      <c r="D326" s="20" t="s">
        <v>795</v>
      </c>
      <c r="E326" s="52">
        <v>185</v>
      </c>
      <c r="F326" s="20"/>
      <c r="G326" s="39">
        <f t="shared" si="9"/>
        <v>0</v>
      </c>
    </row>
    <row r="327" spans="1:7" x14ac:dyDescent="0.25">
      <c r="A327" s="38" t="s">
        <v>447</v>
      </c>
      <c r="B327" s="20" t="s">
        <v>202</v>
      </c>
      <c r="C327" s="21" t="s">
        <v>448</v>
      </c>
      <c r="D327" s="20" t="s">
        <v>796</v>
      </c>
      <c r="E327" s="52">
        <v>375</v>
      </c>
      <c r="F327" s="20"/>
      <c r="G327" s="39">
        <f t="shared" si="9"/>
        <v>0</v>
      </c>
    </row>
    <row r="328" spans="1:7" x14ac:dyDescent="0.25">
      <c r="A328" s="38" t="s">
        <v>952</v>
      </c>
      <c r="B328" s="20" t="s">
        <v>34</v>
      </c>
      <c r="C328" s="21" t="s">
        <v>446</v>
      </c>
      <c r="D328" s="20" t="s">
        <v>796</v>
      </c>
      <c r="E328" s="52">
        <v>375</v>
      </c>
      <c r="F328" s="20"/>
      <c r="G328" s="39">
        <f t="shared" si="9"/>
        <v>0</v>
      </c>
    </row>
    <row r="329" spans="1:7" x14ac:dyDescent="0.25">
      <c r="A329" s="38" t="s">
        <v>449</v>
      </c>
      <c r="B329" s="20" t="s">
        <v>450</v>
      </c>
      <c r="C329" s="21" t="s">
        <v>451</v>
      </c>
      <c r="D329" s="20" t="s">
        <v>797</v>
      </c>
      <c r="E329" s="52">
        <v>350</v>
      </c>
      <c r="F329" s="20"/>
      <c r="G329" s="39">
        <f t="shared" si="9"/>
        <v>0</v>
      </c>
    </row>
    <row r="330" spans="1:7" x14ac:dyDescent="0.25">
      <c r="A330" s="38" t="s">
        <v>452</v>
      </c>
      <c r="B330" s="20" t="s">
        <v>453</v>
      </c>
      <c r="C330" s="21" t="s">
        <v>454</v>
      </c>
      <c r="D330" s="20" t="s">
        <v>798</v>
      </c>
      <c r="E330" s="52">
        <v>400</v>
      </c>
      <c r="F330" s="20"/>
      <c r="G330" s="39">
        <f t="shared" si="9"/>
        <v>0</v>
      </c>
    </row>
    <row r="331" spans="1:7" x14ac:dyDescent="0.25">
      <c r="A331" s="38" t="s">
        <v>455</v>
      </c>
      <c r="B331" s="20" t="s">
        <v>450</v>
      </c>
      <c r="C331" s="21" t="s">
        <v>456</v>
      </c>
      <c r="D331" s="20" t="s">
        <v>799</v>
      </c>
      <c r="E331" s="52">
        <v>350</v>
      </c>
      <c r="F331" s="20"/>
      <c r="G331" s="39">
        <f t="shared" si="9"/>
        <v>0</v>
      </c>
    </row>
    <row r="332" spans="1:7" x14ac:dyDescent="0.25">
      <c r="A332" s="38" t="s">
        <v>457</v>
      </c>
      <c r="B332" s="20" t="s">
        <v>169</v>
      </c>
      <c r="C332" s="21" t="s">
        <v>458</v>
      </c>
      <c r="D332" s="20" t="s">
        <v>799</v>
      </c>
      <c r="E332" s="80">
        <v>325</v>
      </c>
      <c r="F332" s="20"/>
      <c r="G332" s="39">
        <f t="shared" si="9"/>
        <v>0</v>
      </c>
    </row>
    <row r="333" spans="1:7" x14ac:dyDescent="0.25">
      <c r="A333" s="38" t="s">
        <v>459</v>
      </c>
      <c r="B333" s="20" t="s">
        <v>453</v>
      </c>
      <c r="C333" s="21" t="s">
        <v>460</v>
      </c>
      <c r="D333" s="20" t="s">
        <v>800</v>
      </c>
      <c r="E333" s="52">
        <v>415</v>
      </c>
      <c r="F333" s="20"/>
      <c r="G333" s="39">
        <f t="shared" si="9"/>
        <v>0</v>
      </c>
    </row>
    <row r="334" spans="1:7" x14ac:dyDescent="0.25">
      <c r="A334" s="38" t="s">
        <v>461</v>
      </c>
      <c r="B334" s="20" t="s">
        <v>37</v>
      </c>
      <c r="C334" s="21" t="s">
        <v>462</v>
      </c>
      <c r="D334" s="20" t="s">
        <v>555</v>
      </c>
      <c r="E334" s="52">
        <v>325</v>
      </c>
      <c r="F334" s="20"/>
      <c r="G334" s="39">
        <f t="shared" si="9"/>
        <v>0</v>
      </c>
    </row>
    <row r="335" spans="1:7" x14ac:dyDescent="0.25">
      <c r="A335" s="38" t="s">
        <v>463</v>
      </c>
      <c r="B335" s="20" t="s">
        <v>25</v>
      </c>
      <c r="C335" s="21" t="s">
        <v>464</v>
      </c>
      <c r="D335" s="20" t="s">
        <v>801</v>
      </c>
      <c r="E335" s="52">
        <v>375</v>
      </c>
      <c r="F335" s="20"/>
      <c r="G335" s="39">
        <f t="shared" si="9"/>
        <v>0</v>
      </c>
    </row>
    <row r="336" spans="1:7" x14ac:dyDescent="0.25">
      <c r="A336" s="38" t="s">
        <v>631</v>
      </c>
      <c r="B336" s="20" t="s">
        <v>827</v>
      </c>
      <c r="C336" s="4" t="s">
        <v>629</v>
      </c>
      <c r="D336" s="20" t="s">
        <v>802</v>
      </c>
      <c r="E336" s="52">
        <v>390</v>
      </c>
      <c r="F336" s="20"/>
      <c r="G336" s="39">
        <f t="shared" si="9"/>
        <v>0</v>
      </c>
    </row>
    <row r="337" spans="1:7" x14ac:dyDescent="0.25">
      <c r="A337" s="38" t="s">
        <v>632</v>
      </c>
      <c r="B337" s="20" t="s">
        <v>828</v>
      </c>
      <c r="C337" s="12" t="s">
        <v>630</v>
      </c>
      <c r="D337" s="20" t="s">
        <v>633</v>
      </c>
      <c r="E337" s="52">
        <v>305</v>
      </c>
      <c r="F337" s="20"/>
      <c r="G337" s="39">
        <f t="shared" si="9"/>
        <v>0</v>
      </c>
    </row>
    <row r="338" spans="1:7" x14ac:dyDescent="0.25">
      <c r="A338" s="38" t="s">
        <v>408</v>
      </c>
      <c r="B338" s="20" t="s">
        <v>25</v>
      </c>
      <c r="C338" s="21" t="s">
        <v>409</v>
      </c>
      <c r="D338" s="20" t="s">
        <v>785</v>
      </c>
      <c r="E338" s="52">
        <v>455</v>
      </c>
      <c r="F338" s="20"/>
      <c r="G338" s="39">
        <f t="shared" si="9"/>
        <v>0</v>
      </c>
    </row>
    <row r="339" spans="1:7" x14ac:dyDescent="0.25">
      <c r="A339" s="38" t="s">
        <v>919</v>
      </c>
      <c r="B339" s="72" t="s">
        <v>169</v>
      </c>
      <c r="C339" s="71" t="s">
        <v>918</v>
      </c>
      <c r="D339" s="73" t="s">
        <v>920</v>
      </c>
      <c r="E339" s="52">
        <v>610</v>
      </c>
      <c r="F339" s="20"/>
      <c r="G339" s="39">
        <f>E339*F339</f>
        <v>0</v>
      </c>
    </row>
    <row r="340" spans="1:7" x14ac:dyDescent="0.25">
      <c r="A340" s="36" t="s">
        <v>928</v>
      </c>
      <c r="B340" s="19"/>
      <c r="C340" s="19"/>
      <c r="D340" s="19"/>
      <c r="E340" s="19"/>
      <c r="F340" s="53"/>
      <c r="G340" s="40"/>
    </row>
    <row r="341" spans="1:7" x14ac:dyDescent="0.25">
      <c r="A341" s="38" t="s">
        <v>465</v>
      </c>
      <c r="B341" s="20" t="s">
        <v>51</v>
      </c>
      <c r="C341" s="21" t="s">
        <v>634</v>
      </c>
      <c r="D341" s="20" t="s">
        <v>803</v>
      </c>
      <c r="E341" s="52">
        <v>130</v>
      </c>
      <c r="F341" s="20"/>
      <c r="G341" s="39">
        <f t="shared" si="9"/>
        <v>0</v>
      </c>
    </row>
    <row r="342" spans="1:7" x14ac:dyDescent="0.25">
      <c r="A342" s="38" t="s">
        <v>466</v>
      </c>
      <c r="B342" s="20" t="s">
        <v>51</v>
      </c>
      <c r="C342" s="21" t="s">
        <v>635</v>
      </c>
      <c r="D342" s="20" t="s">
        <v>804</v>
      </c>
      <c r="E342" s="52">
        <v>170</v>
      </c>
      <c r="F342" s="20"/>
      <c r="G342" s="39">
        <f t="shared" si="9"/>
        <v>0</v>
      </c>
    </row>
    <row r="343" spans="1:7" x14ac:dyDescent="0.25">
      <c r="A343" s="38" t="s">
        <v>467</v>
      </c>
      <c r="B343" s="20" t="s">
        <v>121</v>
      </c>
      <c r="C343" s="21" t="s">
        <v>636</v>
      </c>
      <c r="D343" s="20" t="s">
        <v>805</v>
      </c>
      <c r="E343" s="52">
        <v>175</v>
      </c>
      <c r="F343" s="20"/>
      <c r="G343" s="39">
        <f t="shared" si="9"/>
        <v>0</v>
      </c>
    </row>
    <row r="344" spans="1:7" x14ac:dyDescent="0.25">
      <c r="A344" s="38" t="s">
        <v>468</v>
      </c>
      <c r="B344" s="20" t="s">
        <v>121</v>
      </c>
      <c r="C344" s="21" t="s">
        <v>637</v>
      </c>
      <c r="D344" s="20" t="s">
        <v>806</v>
      </c>
      <c r="E344" s="52">
        <v>195</v>
      </c>
      <c r="F344" s="20"/>
      <c r="G344" s="39">
        <f t="shared" si="9"/>
        <v>0</v>
      </c>
    </row>
    <row r="345" spans="1:7" x14ac:dyDescent="0.25">
      <c r="A345" s="38" t="s">
        <v>469</v>
      </c>
      <c r="B345" s="20" t="s">
        <v>59</v>
      </c>
      <c r="C345" s="21" t="s">
        <v>638</v>
      </c>
      <c r="D345" s="20" t="s">
        <v>807</v>
      </c>
      <c r="E345" s="52">
        <v>175</v>
      </c>
      <c r="F345" s="20"/>
      <c r="G345" s="39">
        <f t="shared" si="9"/>
        <v>0</v>
      </c>
    </row>
    <row r="346" spans="1:7" x14ac:dyDescent="0.25">
      <c r="A346" s="38" t="s">
        <v>470</v>
      </c>
      <c r="B346" s="20" t="s">
        <v>440</v>
      </c>
      <c r="C346" s="21" t="s">
        <v>638</v>
      </c>
      <c r="D346" s="20" t="s">
        <v>808</v>
      </c>
      <c r="E346" s="52">
        <v>205</v>
      </c>
      <c r="F346" s="20"/>
      <c r="G346" s="39">
        <f t="shared" si="9"/>
        <v>0</v>
      </c>
    </row>
    <row r="347" spans="1:7" x14ac:dyDescent="0.25">
      <c r="A347" s="38" t="s">
        <v>471</v>
      </c>
      <c r="B347" s="20" t="s">
        <v>472</v>
      </c>
      <c r="C347" s="21" t="s">
        <v>639</v>
      </c>
      <c r="D347" s="20" t="s">
        <v>809</v>
      </c>
      <c r="E347" s="52">
        <v>215</v>
      </c>
      <c r="F347" s="20"/>
      <c r="G347" s="39">
        <f t="shared" si="9"/>
        <v>0</v>
      </c>
    </row>
    <row r="348" spans="1:7" x14ac:dyDescent="0.25">
      <c r="A348" s="38" t="s">
        <v>473</v>
      </c>
      <c r="B348" s="20" t="s">
        <v>474</v>
      </c>
      <c r="C348" s="21" t="s">
        <v>640</v>
      </c>
      <c r="D348" s="20" t="s">
        <v>810</v>
      </c>
      <c r="E348" s="52">
        <v>215</v>
      </c>
      <c r="F348" s="20"/>
      <c r="G348" s="39">
        <f t="shared" si="9"/>
        <v>0</v>
      </c>
    </row>
    <row r="349" spans="1:7" x14ac:dyDescent="0.25">
      <c r="A349" s="36" t="s">
        <v>929</v>
      </c>
      <c r="B349" s="19"/>
      <c r="C349" s="19"/>
      <c r="D349" s="19"/>
      <c r="E349" s="19"/>
      <c r="F349" s="53"/>
      <c r="G349" s="69"/>
    </row>
    <row r="350" spans="1:7" x14ac:dyDescent="0.25">
      <c r="A350" s="38" t="s">
        <v>693</v>
      </c>
      <c r="B350" s="20" t="s">
        <v>83</v>
      </c>
      <c r="C350" s="21" t="s">
        <v>706</v>
      </c>
      <c r="D350" s="20" t="s">
        <v>814</v>
      </c>
      <c r="E350" s="52">
        <v>260</v>
      </c>
      <c r="F350" s="20"/>
      <c r="G350" s="39">
        <f t="shared" si="9"/>
        <v>0</v>
      </c>
    </row>
    <row r="351" spans="1:7" x14ac:dyDescent="0.25">
      <c r="A351" s="38" t="s">
        <v>694</v>
      </c>
      <c r="B351" s="20" t="s">
        <v>695</v>
      </c>
      <c r="C351" s="21" t="s">
        <v>707</v>
      </c>
      <c r="D351" s="20" t="s">
        <v>550</v>
      </c>
      <c r="E351" s="52">
        <v>315</v>
      </c>
      <c r="F351" s="20"/>
      <c r="G351" s="39">
        <f t="shared" si="9"/>
        <v>0</v>
      </c>
    </row>
    <row r="352" spans="1:7" x14ac:dyDescent="0.25">
      <c r="A352" s="38" t="s">
        <v>696</v>
      </c>
      <c r="B352" s="20" t="s">
        <v>34</v>
      </c>
      <c r="C352" s="21" t="s">
        <v>708</v>
      </c>
      <c r="D352" s="20" t="s">
        <v>815</v>
      </c>
      <c r="E352" s="52">
        <v>290</v>
      </c>
      <c r="F352" s="20"/>
      <c r="G352" s="39">
        <f t="shared" si="9"/>
        <v>0</v>
      </c>
    </row>
    <row r="353" spans="1:8" x14ac:dyDescent="0.25">
      <c r="A353" s="38" t="s">
        <v>697</v>
      </c>
      <c r="B353" s="20" t="s">
        <v>83</v>
      </c>
      <c r="C353" s="21" t="s">
        <v>709</v>
      </c>
      <c r="D353" s="20" t="s">
        <v>814</v>
      </c>
      <c r="E353" s="52">
        <v>260</v>
      </c>
      <c r="F353" s="20"/>
      <c r="G353" s="39">
        <f t="shared" si="9"/>
        <v>0</v>
      </c>
    </row>
    <row r="354" spans="1:8" x14ac:dyDescent="0.25">
      <c r="A354" s="38" t="s">
        <v>698</v>
      </c>
      <c r="B354" s="20" t="s">
        <v>121</v>
      </c>
      <c r="C354" s="21" t="s">
        <v>710</v>
      </c>
      <c r="D354" s="20" t="s">
        <v>816</v>
      </c>
      <c r="E354" s="52">
        <v>220</v>
      </c>
      <c r="F354" s="20"/>
      <c r="G354" s="39">
        <f t="shared" si="9"/>
        <v>0</v>
      </c>
    </row>
    <row r="355" spans="1:8" x14ac:dyDescent="0.25">
      <c r="A355" s="38" t="s">
        <v>699</v>
      </c>
      <c r="B355" s="20" t="s">
        <v>54</v>
      </c>
      <c r="C355" s="21" t="s">
        <v>711</v>
      </c>
      <c r="D355" s="20" t="s">
        <v>817</v>
      </c>
      <c r="E355" s="52">
        <v>315</v>
      </c>
      <c r="F355" s="20"/>
      <c r="G355" s="39">
        <f t="shared" si="9"/>
        <v>0</v>
      </c>
    </row>
    <row r="356" spans="1:8" x14ac:dyDescent="0.25">
      <c r="A356" s="38" t="s">
        <v>700</v>
      </c>
      <c r="B356" s="20" t="s">
        <v>121</v>
      </c>
      <c r="C356" s="21" t="s">
        <v>712</v>
      </c>
      <c r="D356" s="20" t="s">
        <v>816</v>
      </c>
      <c r="E356" s="52">
        <v>220</v>
      </c>
      <c r="F356" s="20"/>
      <c r="G356" s="39">
        <f t="shared" si="9"/>
        <v>0</v>
      </c>
    </row>
    <row r="357" spans="1:8" x14ac:dyDescent="0.25">
      <c r="A357" s="38" t="s">
        <v>701</v>
      </c>
      <c r="B357" s="20" t="s">
        <v>54</v>
      </c>
      <c r="C357" s="21" t="s">
        <v>713</v>
      </c>
      <c r="D357" s="20" t="s">
        <v>817</v>
      </c>
      <c r="E357" s="52">
        <v>315</v>
      </c>
      <c r="F357" s="20"/>
      <c r="G357" s="39">
        <f t="shared" si="9"/>
        <v>0</v>
      </c>
    </row>
    <row r="358" spans="1:8" x14ac:dyDescent="0.25">
      <c r="A358" s="38" t="s">
        <v>702</v>
      </c>
      <c r="B358" s="20" t="s">
        <v>40</v>
      </c>
      <c r="C358" s="21" t="s">
        <v>714</v>
      </c>
      <c r="D358" s="20" t="s">
        <v>818</v>
      </c>
      <c r="E358" s="52">
        <v>205</v>
      </c>
      <c r="F358" s="20"/>
      <c r="G358" s="39">
        <f t="shared" si="9"/>
        <v>0</v>
      </c>
    </row>
    <row r="359" spans="1:8" x14ac:dyDescent="0.25">
      <c r="A359" s="38" t="s">
        <v>703</v>
      </c>
      <c r="B359" s="20" t="s">
        <v>88</v>
      </c>
      <c r="C359" s="21" t="s">
        <v>715</v>
      </c>
      <c r="D359" s="20" t="s">
        <v>819</v>
      </c>
      <c r="E359" s="52">
        <v>300</v>
      </c>
      <c r="F359" s="20"/>
      <c r="G359" s="39">
        <f t="shared" si="9"/>
        <v>0</v>
      </c>
    </row>
    <row r="360" spans="1:8" x14ac:dyDescent="0.25">
      <c r="A360" s="38" t="s">
        <v>704</v>
      </c>
      <c r="B360" s="20" t="s">
        <v>121</v>
      </c>
      <c r="C360" s="21" t="s">
        <v>716</v>
      </c>
      <c r="D360" s="20" t="s">
        <v>820</v>
      </c>
      <c r="E360" s="52">
        <v>210</v>
      </c>
      <c r="F360" s="20"/>
      <c r="G360" s="39">
        <f t="shared" si="9"/>
        <v>0</v>
      </c>
    </row>
    <row r="361" spans="1:8" x14ac:dyDescent="0.25">
      <c r="A361" s="38" t="s">
        <v>705</v>
      </c>
      <c r="B361" s="20" t="s">
        <v>40</v>
      </c>
      <c r="C361" s="21" t="s">
        <v>717</v>
      </c>
      <c r="D361" s="20" t="s">
        <v>818</v>
      </c>
      <c r="E361" s="52">
        <v>205</v>
      </c>
      <c r="F361" s="20"/>
      <c r="G361" s="39">
        <f t="shared" si="9"/>
        <v>0</v>
      </c>
    </row>
    <row r="362" spans="1:8" x14ac:dyDescent="0.25">
      <c r="A362" s="38" t="s">
        <v>439</v>
      </c>
      <c r="B362" s="20" t="s">
        <v>440</v>
      </c>
      <c r="C362" s="21" t="s">
        <v>475</v>
      </c>
      <c r="D362" s="20" t="s">
        <v>550</v>
      </c>
      <c r="E362" s="52">
        <v>390</v>
      </c>
      <c r="F362" s="20"/>
      <c r="G362" s="39">
        <f t="shared" si="9"/>
        <v>0</v>
      </c>
    </row>
    <row r="363" spans="1:8" x14ac:dyDescent="0.25">
      <c r="A363" s="38" t="s">
        <v>442</v>
      </c>
      <c r="B363" s="20" t="s">
        <v>440</v>
      </c>
      <c r="C363" s="21" t="s">
        <v>476</v>
      </c>
      <c r="D363" s="20" t="s">
        <v>550</v>
      </c>
      <c r="E363" s="52">
        <v>390</v>
      </c>
      <c r="F363" s="20"/>
      <c r="G363" s="39">
        <f t="shared" si="9"/>
        <v>0</v>
      </c>
    </row>
    <row r="364" spans="1:8" x14ac:dyDescent="0.25">
      <c r="A364" s="38" t="s">
        <v>926</v>
      </c>
      <c r="B364" s="72" t="s">
        <v>146</v>
      </c>
      <c r="C364" s="71" t="s">
        <v>925</v>
      </c>
      <c r="D364" s="73" t="s">
        <v>643</v>
      </c>
      <c r="E364" s="52">
        <v>215</v>
      </c>
      <c r="F364" s="20"/>
      <c r="G364" s="39">
        <f>E364*F364</f>
        <v>0</v>
      </c>
    </row>
    <row r="365" spans="1:8" x14ac:dyDescent="0.25">
      <c r="A365" s="38" t="s">
        <v>642</v>
      </c>
      <c r="B365" s="20" t="s">
        <v>146</v>
      </c>
      <c r="C365" s="21" t="s">
        <v>641</v>
      </c>
      <c r="D365" s="20" t="s">
        <v>643</v>
      </c>
      <c r="E365" s="52">
        <v>215</v>
      </c>
      <c r="F365" s="20"/>
      <c r="G365" s="39">
        <f t="shared" si="9"/>
        <v>0</v>
      </c>
    </row>
    <row r="366" spans="1:8" x14ac:dyDescent="0.25">
      <c r="A366" s="36" t="s">
        <v>930</v>
      </c>
      <c r="B366" s="19"/>
      <c r="C366" s="19"/>
      <c r="D366" s="19"/>
      <c r="E366" s="19"/>
      <c r="F366" s="53"/>
      <c r="G366" s="40"/>
    </row>
    <row r="367" spans="1:8" x14ac:dyDescent="0.25">
      <c r="A367" s="38" t="s">
        <v>953</v>
      </c>
      <c r="B367" s="20" t="s">
        <v>83</v>
      </c>
      <c r="C367" s="21" t="s">
        <v>477</v>
      </c>
      <c r="D367" s="20" t="s">
        <v>478</v>
      </c>
      <c r="E367" s="52">
        <v>60</v>
      </c>
      <c r="F367" s="20"/>
      <c r="G367" s="39">
        <f t="shared" si="9"/>
        <v>0</v>
      </c>
      <c r="H367" s="79"/>
    </row>
    <row r="368" spans="1:8" x14ac:dyDescent="0.25">
      <c r="A368" s="46" t="s">
        <v>644</v>
      </c>
      <c r="B368" s="20" t="s">
        <v>479</v>
      </c>
      <c r="C368" s="21" t="s">
        <v>480</v>
      </c>
      <c r="D368" s="20" t="s">
        <v>556</v>
      </c>
      <c r="E368" s="52">
        <v>30</v>
      </c>
      <c r="F368" s="20"/>
      <c r="G368" s="39">
        <f t="shared" si="9"/>
        <v>0</v>
      </c>
    </row>
    <row r="369" spans="1:7" x14ac:dyDescent="0.25">
      <c r="A369" s="38" t="s">
        <v>484</v>
      </c>
      <c r="B369" s="20" t="s">
        <v>482</v>
      </c>
      <c r="C369" s="21" t="s">
        <v>485</v>
      </c>
      <c r="D369" s="20" t="s">
        <v>954</v>
      </c>
      <c r="E369" s="52">
        <v>145</v>
      </c>
      <c r="F369" s="20"/>
      <c r="G369" s="39">
        <f t="shared" ref="G369:G384" si="10">E369*F369</f>
        <v>0</v>
      </c>
    </row>
    <row r="370" spans="1:7" x14ac:dyDescent="0.25">
      <c r="A370" s="38" t="s">
        <v>481</v>
      </c>
      <c r="B370" s="20" t="s">
        <v>482</v>
      </c>
      <c r="C370" s="21" t="s">
        <v>483</v>
      </c>
      <c r="D370" s="20" t="s">
        <v>954</v>
      </c>
      <c r="E370" s="52">
        <v>145</v>
      </c>
      <c r="F370" s="20"/>
      <c r="G370" s="39">
        <f t="shared" si="10"/>
        <v>0</v>
      </c>
    </row>
    <row r="371" spans="1:7" x14ac:dyDescent="0.25">
      <c r="A371" s="38" t="s">
        <v>486</v>
      </c>
      <c r="B371" s="20" t="s">
        <v>487</v>
      </c>
      <c r="C371" s="21" t="s">
        <v>488</v>
      </c>
      <c r="D371" s="20" t="s">
        <v>489</v>
      </c>
      <c r="E371" s="52">
        <v>150</v>
      </c>
      <c r="F371" s="20"/>
      <c r="G371" s="39">
        <f t="shared" si="10"/>
        <v>0</v>
      </c>
    </row>
    <row r="372" spans="1:7" x14ac:dyDescent="0.25">
      <c r="A372" s="38" t="s">
        <v>490</v>
      </c>
      <c r="B372" s="20" t="s">
        <v>83</v>
      </c>
      <c r="C372" s="21" t="s">
        <v>491</v>
      </c>
      <c r="D372" s="20" t="s">
        <v>955</v>
      </c>
      <c r="E372" s="52">
        <v>270</v>
      </c>
      <c r="F372" s="20"/>
      <c r="G372" s="39">
        <f t="shared" si="10"/>
        <v>0</v>
      </c>
    </row>
    <row r="373" spans="1:7" x14ac:dyDescent="0.25">
      <c r="A373" s="38" t="s">
        <v>654</v>
      </c>
      <c r="B373" s="20" t="s">
        <v>492</v>
      </c>
      <c r="C373" s="21" t="s">
        <v>493</v>
      </c>
      <c r="D373" s="20" t="s">
        <v>494</v>
      </c>
      <c r="E373" s="52">
        <v>170</v>
      </c>
      <c r="F373" s="20"/>
      <c r="G373" s="39">
        <f t="shared" si="10"/>
        <v>0</v>
      </c>
    </row>
    <row r="374" spans="1:7" x14ac:dyDescent="0.25">
      <c r="A374" s="38" t="s">
        <v>655</v>
      </c>
      <c r="B374" s="20" t="s">
        <v>492</v>
      </c>
      <c r="C374" s="21" t="s">
        <v>495</v>
      </c>
      <c r="D374" s="20" t="s">
        <v>494</v>
      </c>
      <c r="E374" s="52">
        <v>170</v>
      </c>
      <c r="F374" s="20"/>
      <c r="G374" s="39">
        <f t="shared" si="10"/>
        <v>0</v>
      </c>
    </row>
    <row r="375" spans="1:7" x14ac:dyDescent="0.25">
      <c r="A375" s="36" t="s">
        <v>931</v>
      </c>
      <c r="B375" s="19"/>
      <c r="C375" s="19"/>
      <c r="D375" s="19"/>
      <c r="E375" s="19"/>
      <c r="F375" s="53"/>
      <c r="G375" s="40"/>
    </row>
    <row r="376" spans="1:7" x14ac:dyDescent="0.25">
      <c r="A376" s="47" t="s">
        <v>646</v>
      </c>
      <c r="B376" s="20" t="s">
        <v>496</v>
      </c>
      <c r="C376" s="21" t="s">
        <v>497</v>
      </c>
      <c r="D376" s="20" t="s">
        <v>498</v>
      </c>
      <c r="E376" s="52">
        <v>95</v>
      </c>
      <c r="F376" s="20"/>
      <c r="G376" s="39">
        <f t="shared" si="10"/>
        <v>0</v>
      </c>
    </row>
    <row r="377" spans="1:7" x14ac:dyDescent="0.25">
      <c r="A377" s="47" t="s">
        <v>645</v>
      </c>
      <c r="B377" s="20" t="s">
        <v>482</v>
      </c>
      <c r="C377" s="21" t="s">
        <v>499</v>
      </c>
      <c r="D377" s="20" t="s">
        <v>500</v>
      </c>
      <c r="E377" s="52">
        <v>135</v>
      </c>
      <c r="F377" s="20"/>
      <c r="G377" s="39">
        <f t="shared" si="10"/>
        <v>0</v>
      </c>
    </row>
    <row r="378" spans="1:7" x14ac:dyDescent="0.25">
      <c r="A378" s="47" t="s">
        <v>646</v>
      </c>
      <c r="B378" s="20" t="s">
        <v>487</v>
      </c>
      <c r="C378" s="21" t="s">
        <v>501</v>
      </c>
      <c r="D378" s="20" t="s">
        <v>502</v>
      </c>
      <c r="E378" s="52">
        <v>95</v>
      </c>
      <c r="F378" s="20"/>
      <c r="G378" s="39">
        <f t="shared" si="10"/>
        <v>0</v>
      </c>
    </row>
    <row r="379" spans="1:7" x14ac:dyDescent="0.25">
      <c r="A379" s="47" t="s">
        <v>645</v>
      </c>
      <c r="B379" s="20" t="s">
        <v>503</v>
      </c>
      <c r="C379" s="21" t="s">
        <v>504</v>
      </c>
      <c r="D379" s="20" t="s">
        <v>505</v>
      </c>
      <c r="E379" s="52">
        <v>135</v>
      </c>
      <c r="F379" s="20"/>
      <c r="G379" s="39">
        <f t="shared" si="10"/>
        <v>0</v>
      </c>
    </row>
    <row r="380" spans="1:7" x14ac:dyDescent="0.25">
      <c r="A380" s="47" t="s">
        <v>646</v>
      </c>
      <c r="B380" s="20" t="s">
        <v>487</v>
      </c>
      <c r="C380" s="21" t="s">
        <v>506</v>
      </c>
      <c r="D380" s="20" t="s">
        <v>507</v>
      </c>
      <c r="E380" s="52">
        <v>95</v>
      </c>
      <c r="F380" s="20"/>
      <c r="G380" s="39">
        <f t="shared" si="10"/>
        <v>0</v>
      </c>
    </row>
    <row r="381" spans="1:7" x14ac:dyDescent="0.25">
      <c r="A381" s="47" t="s">
        <v>645</v>
      </c>
      <c r="B381" s="20" t="s">
        <v>508</v>
      </c>
      <c r="C381" s="21" t="s">
        <v>509</v>
      </c>
      <c r="D381" s="20" t="s">
        <v>505</v>
      </c>
      <c r="E381" s="52">
        <v>135</v>
      </c>
      <c r="F381" s="20"/>
      <c r="G381" s="39">
        <f t="shared" si="10"/>
        <v>0</v>
      </c>
    </row>
    <row r="382" spans="1:7" x14ac:dyDescent="0.25">
      <c r="A382" s="47" t="s">
        <v>646</v>
      </c>
      <c r="B382" s="20" t="s">
        <v>496</v>
      </c>
      <c r="C382" s="21" t="s">
        <v>510</v>
      </c>
      <c r="D382" s="20" t="s">
        <v>498</v>
      </c>
      <c r="E382" s="52">
        <v>95</v>
      </c>
      <c r="F382" s="20"/>
      <c r="G382" s="39">
        <f t="shared" si="10"/>
        <v>0</v>
      </c>
    </row>
    <row r="383" spans="1:7" x14ac:dyDescent="0.25">
      <c r="A383" s="47" t="s">
        <v>645</v>
      </c>
      <c r="B383" s="20" t="s">
        <v>482</v>
      </c>
      <c r="C383" s="21" t="s">
        <v>511</v>
      </c>
      <c r="D383" s="20" t="s">
        <v>500</v>
      </c>
      <c r="E383" s="52">
        <v>135</v>
      </c>
      <c r="F383" s="20"/>
      <c r="G383" s="39">
        <f t="shared" si="10"/>
        <v>0</v>
      </c>
    </row>
    <row r="384" spans="1:7" ht="15.75" thickBot="1" x14ac:dyDescent="0.3">
      <c r="A384" s="60" t="s">
        <v>645</v>
      </c>
      <c r="B384" s="61" t="s">
        <v>487</v>
      </c>
      <c r="C384" s="62" t="s">
        <v>512</v>
      </c>
      <c r="D384" s="61" t="s">
        <v>513</v>
      </c>
      <c r="E384" s="52">
        <v>135</v>
      </c>
      <c r="F384" s="61"/>
      <c r="G384" s="63">
        <f t="shared" si="10"/>
        <v>0</v>
      </c>
    </row>
    <row r="385" spans="1:8" ht="15" customHeight="1" thickTop="1" thickBot="1" x14ac:dyDescent="0.3">
      <c r="A385" s="103"/>
      <c r="B385" s="104"/>
      <c r="C385" s="104"/>
      <c r="D385" s="104"/>
      <c r="E385" s="104"/>
      <c r="F385" s="104"/>
      <c r="G385" s="105"/>
    </row>
    <row r="386" spans="1:8" ht="20.100000000000001" customHeight="1" thickBot="1" x14ac:dyDescent="0.3">
      <c r="A386" s="48"/>
      <c r="B386" s="6"/>
      <c r="C386" s="68"/>
      <c r="D386" s="68"/>
      <c r="E386" s="111" t="s">
        <v>687</v>
      </c>
      <c r="F386" s="112"/>
      <c r="G386" s="49">
        <f>SUM(G21:G384)</f>
        <v>0</v>
      </c>
    </row>
    <row r="387" spans="1:8" ht="20.100000000000001" customHeight="1" thickBot="1" x14ac:dyDescent="0.3">
      <c r="A387" s="48"/>
      <c r="B387" s="6"/>
      <c r="C387" s="115" t="s">
        <v>689</v>
      </c>
      <c r="D387" s="115"/>
      <c r="E387" s="32" t="s">
        <v>684</v>
      </c>
      <c r="F387" s="33"/>
      <c r="G387" s="49">
        <f>G386*F387</f>
        <v>0</v>
      </c>
    </row>
    <row r="388" spans="1:8" ht="20.100000000000001" customHeight="1" thickBot="1" x14ac:dyDescent="0.3">
      <c r="A388" s="48"/>
      <c r="B388" s="6"/>
      <c r="C388" s="68"/>
      <c r="D388" s="68"/>
      <c r="E388" s="111" t="s">
        <v>685</v>
      </c>
      <c r="F388" s="116"/>
      <c r="G388" s="49">
        <f>SUM(G386:G387)</f>
        <v>0</v>
      </c>
    </row>
    <row r="389" spans="1:8" ht="20.100000000000001" customHeight="1" thickBot="1" x14ac:dyDescent="0.3">
      <c r="A389" s="117"/>
      <c r="B389" s="118"/>
      <c r="C389" s="64"/>
      <c r="D389" s="6"/>
      <c r="E389" s="67" t="s">
        <v>686</v>
      </c>
      <c r="F389" s="33"/>
      <c r="G389" s="49">
        <f>SUM(G388*F389)</f>
        <v>0</v>
      </c>
    </row>
    <row r="390" spans="1:8" ht="20.100000000000001" customHeight="1" thickBot="1" x14ac:dyDescent="0.3">
      <c r="A390" s="48"/>
      <c r="B390" s="6"/>
      <c r="C390" s="64"/>
      <c r="D390" s="6"/>
      <c r="E390" s="111" t="s">
        <v>688</v>
      </c>
      <c r="F390" s="137"/>
      <c r="G390" s="49">
        <f>SUM(G388+G389)</f>
        <v>0</v>
      </c>
    </row>
    <row r="391" spans="1:8" ht="20.100000000000001" customHeight="1" x14ac:dyDescent="0.25">
      <c r="A391" s="50"/>
      <c r="B391" s="26"/>
      <c r="C391" s="64"/>
      <c r="D391" s="6"/>
      <c r="E391" s="6"/>
      <c r="F391" s="6"/>
      <c r="G391" s="51"/>
    </row>
    <row r="392" spans="1:8" ht="20.100000000000001" customHeight="1" x14ac:dyDescent="0.25">
      <c r="A392" s="119"/>
      <c r="B392" s="120"/>
      <c r="C392" s="120"/>
      <c r="D392" s="120"/>
      <c r="E392" s="120"/>
      <c r="F392" s="120"/>
      <c r="G392" s="121"/>
    </row>
    <row r="393" spans="1:8" ht="20.100000000000001" customHeight="1" x14ac:dyDescent="0.25">
      <c r="A393" s="54" t="s">
        <v>2</v>
      </c>
      <c r="B393" s="101">
        <f>E5</f>
        <v>0</v>
      </c>
      <c r="C393" s="102"/>
      <c r="D393" s="55" t="s">
        <v>675</v>
      </c>
      <c r="E393" s="113"/>
      <c r="F393" s="113"/>
      <c r="G393" s="114"/>
      <c r="H393" s="78"/>
    </row>
    <row r="394" spans="1:8" ht="20.100000000000001" customHeight="1" x14ac:dyDescent="0.25">
      <c r="A394" s="54" t="s">
        <v>691</v>
      </c>
      <c r="B394" s="90"/>
      <c r="C394" s="91"/>
      <c r="D394" s="55" t="s">
        <v>676</v>
      </c>
      <c r="E394" s="125"/>
      <c r="F394" s="125"/>
      <c r="G394" s="126"/>
      <c r="H394" s="78"/>
    </row>
    <row r="395" spans="1:8" ht="20.100000000000001" customHeight="1" x14ac:dyDescent="0.25">
      <c r="A395" s="54" t="s">
        <v>514</v>
      </c>
      <c r="B395" s="90"/>
      <c r="C395" s="91"/>
      <c r="D395" s="55" t="s">
        <v>677</v>
      </c>
      <c r="E395" s="113"/>
      <c r="F395" s="113"/>
      <c r="G395" s="114"/>
      <c r="H395" s="78"/>
    </row>
    <row r="396" spans="1:8" ht="20.100000000000001" customHeight="1" x14ac:dyDescent="0.25">
      <c r="A396" s="54" t="s">
        <v>515</v>
      </c>
      <c r="B396" s="90"/>
      <c r="C396" s="91"/>
      <c r="D396" s="55" t="s">
        <v>678</v>
      </c>
      <c r="E396" s="59"/>
      <c r="F396" s="56" t="s">
        <v>679</v>
      </c>
      <c r="G396" s="58"/>
      <c r="H396" s="78"/>
    </row>
    <row r="397" spans="1:8" ht="20.100000000000001" customHeight="1" x14ac:dyDescent="0.25">
      <c r="A397" s="54" t="s">
        <v>516</v>
      </c>
      <c r="B397" s="90"/>
      <c r="C397" s="91"/>
      <c r="D397" s="152" t="s">
        <v>680</v>
      </c>
      <c r="E397" s="146"/>
      <c r="F397" s="147"/>
      <c r="G397" s="148"/>
      <c r="H397" s="78"/>
    </row>
    <row r="398" spans="1:8" ht="20.100000000000001" customHeight="1" x14ac:dyDescent="0.25">
      <c r="A398" s="54" t="s">
        <v>517</v>
      </c>
      <c r="B398" s="92"/>
      <c r="C398" s="93"/>
      <c r="D398" s="153"/>
      <c r="E398" s="149"/>
      <c r="F398" s="150"/>
      <c r="G398" s="151"/>
      <c r="H398" s="78"/>
    </row>
    <row r="399" spans="1:8" ht="20.100000000000001" customHeight="1" x14ac:dyDescent="0.25">
      <c r="A399" s="54" t="s">
        <v>518</v>
      </c>
      <c r="B399" s="101">
        <f>B10</f>
        <v>0</v>
      </c>
      <c r="C399" s="102"/>
      <c r="D399" s="55" t="s">
        <v>681</v>
      </c>
      <c r="E399" s="113"/>
      <c r="F399" s="113"/>
      <c r="G399" s="114"/>
      <c r="H399" s="78"/>
    </row>
    <row r="400" spans="1:8" ht="20.100000000000001" customHeight="1" x14ac:dyDescent="0.25">
      <c r="A400" s="54" t="s">
        <v>519</v>
      </c>
      <c r="B400" s="90"/>
      <c r="C400" s="91"/>
      <c r="D400" s="56" t="s">
        <v>682</v>
      </c>
      <c r="E400" s="94"/>
      <c r="F400" s="95"/>
      <c r="G400" s="96"/>
      <c r="H400" s="78"/>
    </row>
    <row r="401" spans="1:19" ht="20.100000000000001" customHeight="1" x14ac:dyDescent="0.25">
      <c r="A401" s="54" t="s">
        <v>520</v>
      </c>
      <c r="B401" s="90"/>
      <c r="C401" s="91"/>
      <c r="D401" s="56" t="s">
        <v>683</v>
      </c>
      <c r="E401" s="94"/>
      <c r="F401" s="95"/>
      <c r="G401" s="96"/>
      <c r="H401" s="78"/>
    </row>
    <row r="402" spans="1:19" ht="20.100000000000001" customHeight="1" x14ac:dyDescent="0.25">
      <c r="A402" s="54" t="s">
        <v>690</v>
      </c>
      <c r="B402" s="138"/>
      <c r="C402" s="138"/>
      <c r="D402" s="138"/>
      <c r="E402" s="138"/>
      <c r="F402" s="138"/>
      <c r="G402" s="139"/>
    </row>
    <row r="403" spans="1:19" ht="20.100000000000001" customHeight="1" x14ac:dyDescent="0.25">
      <c r="A403" s="140"/>
      <c r="B403" s="141"/>
      <c r="C403" s="141"/>
      <c r="D403" s="141"/>
      <c r="E403" s="141"/>
      <c r="F403" s="141"/>
      <c r="G403" s="142"/>
    </row>
    <row r="404" spans="1:19" ht="20.100000000000001" customHeight="1" thickBot="1" x14ac:dyDescent="0.3">
      <c r="A404" s="143"/>
      <c r="B404" s="144"/>
      <c r="C404" s="144"/>
      <c r="D404" s="144"/>
      <c r="E404" s="144"/>
      <c r="F404" s="144"/>
      <c r="G404" s="145"/>
    </row>
    <row r="405" spans="1:19" ht="20.100000000000001" customHeight="1" thickTop="1" x14ac:dyDescent="0.25">
      <c r="A405" s="15"/>
      <c r="B405" s="15"/>
      <c r="I405" s="28"/>
      <c r="J405" s="28"/>
      <c r="K405" s="28"/>
      <c r="L405" s="5"/>
      <c r="M405" s="5"/>
      <c r="N405" s="28"/>
      <c r="O405" s="5"/>
      <c r="P405" s="27"/>
      <c r="Q405" s="28"/>
      <c r="R405" s="28"/>
      <c r="S405" s="28"/>
    </row>
    <row r="406" spans="1:19" x14ac:dyDescent="0.25">
      <c r="A406" s="15"/>
      <c r="B406" s="15"/>
      <c r="I406" s="28"/>
      <c r="J406" s="28"/>
      <c r="K406" s="28"/>
      <c r="L406" s="5"/>
      <c r="M406" s="5"/>
      <c r="N406" s="28"/>
      <c r="O406" s="5"/>
      <c r="P406" s="27"/>
      <c r="Q406" s="28"/>
      <c r="R406" s="28"/>
      <c r="S406" s="28"/>
    </row>
    <row r="407" spans="1:19" x14ac:dyDescent="0.25">
      <c r="I407" s="28"/>
      <c r="J407" s="28"/>
      <c r="K407" s="28"/>
      <c r="L407" s="5"/>
      <c r="M407" s="5"/>
      <c r="N407" s="28"/>
      <c r="O407" s="5"/>
      <c r="P407" s="27"/>
      <c r="Q407" s="28"/>
      <c r="R407" s="28"/>
      <c r="S407" s="28"/>
    </row>
    <row r="408" spans="1:19" x14ac:dyDescent="0.25">
      <c r="I408" s="28"/>
      <c r="J408" s="28"/>
      <c r="K408" s="28"/>
      <c r="L408" s="5"/>
      <c r="M408" s="5"/>
      <c r="N408" s="28"/>
      <c r="O408" s="5"/>
      <c r="P408" s="27"/>
      <c r="Q408" s="28"/>
      <c r="R408" s="28"/>
      <c r="S408" s="28"/>
    </row>
    <row r="409" spans="1:19" x14ac:dyDescent="0.25">
      <c r="I409" s="28"/>
      <c r="J409" s="28"/>
      <c r="K409" s="28"/>
      <c r="L409" s="5"/>
      <c r="M409" s="5"/>
      <c r="N409" s="28"/>
      <c r="O409" s="5"/>
      <c r="P409" s="27"/>
      <c r="Q409" s="28"/>
      <c r="R409" s="28"/>
      <c r="S409" s="28"/>
    </row>
    <row r="410" spans="1:19" x14ac:dyDescent="0.25">
      <c r="I410" s="28"/>
      <c r="J410" s="28"/>
      <c r="K410" s="28"/>
      <c r="L410" s="5"/>
      <c r="M410" s="5"/>
      <c r="N410" s="28"/>
      <c r="O410" s="5"/>
      <c r="P410" s="27"/>
      <c r="Q410" s="28"/>
      <c r="R410" s="28"/>
      <c r="S410" s="28"/>
    </row>
    <row r="411" spans="1:19" x14ac:dyDescent="0.25">
      <c r="I411" s="28"/>
      <c r="J411" s="28"/>
      <c r="K411" s="28"/>
      <c r="L411" s="5"/>
      <c r="M411" s="5"/>
      <c r="N411" s="28"/>
      <c r="O411" s="5"/>
      <c r="P411" s="27"/>
      <c r="Q411" s="28"/>
      <c r="R411" s="28"/>
      <c r="S411" s="28"/>
    </row>
    <row r="412" spans="1:19" x14ac:dyDescent="0.25">
      <c r="I412" s="28"/>
      <c r="J412" s="28"/>
      <c r="K412" s="28"/>
      <c r="L412" s="5"/>
      <c r="M412" s="5"/>
      <c r="N412" s="28"/>
      <c r="O412" s="5"/>
      <c r="P412" s="27"/>
      <c r="Q412" s="28"/>
      <c r="R412" s="28"/>
      <c r="S412" s="28"/>
    </row>
    <row r="413" spans="1:19" x14ac:dyDescent="0.25">
      <c r="I413" s="28"/>
      <c r="J413" s="28"/>
      <c r="K413" s="28"/>
      <c r="L413" s="5"/>
      <c r="M413" s="5"/>
      <c r="N413" s="28"/>
      <c r="O413" s="5"/>
      <c r="P413" s="27"/>
      <c r="Q413" s="28"/>
      <c r="R413" s="28"/>
      <c r="S413" s="28"/>
    </row>
    <row r="414" spans="1:19" x14ac:dyDescent="0.25">
      <c r="I414" s="28"/>
      <c r="J414" s="28"/>
      <c r="K414" s="28"/>
      <c r="L414" s="5"/>
      <c r="M414" s="5"/>
      <c r="N414" s="28"/>
      <c r="O414" s="5"/>
      <c r="P414" s="27"/>
      <c r="Q414" s="28"/>
      <c r="R414" s="28"/>
      <c r="S414" s="28"/>
    </row>
    <row r="415" spans="1:19" x14ac:dyDescent="0.25">
      <c r="I415" s="28"/>
      <c r="J415" s="28"/>
      <c r="K415" s="28"/>
      <c r="L415" s="28"/>
      <c r="M415" s="28"/>
      <c r="N415" s="28"/>
      <c r="O415" s="28"/>
      <c r="P415" s="28"/>
      <c r="Q415" s="28"/>
      <c r="R415" s="28"/>
      <c r="S415" s="28"/>
    </row>
  </sheetData>
  <protectedRanges>
    <protectedRange algorithmName="SHA-512" hashValue="2E/0TTF1bLhtqntbDTYrUwktoAYjFmAHOIvzoqw1GdIuzv61edG7+HNx1iRQDETlbRWaI41FmXajqDQpWjNtxA==" saltValue="AWoAvRAPXbDRigXoZyPbCg==" spinCount="100000" sqref="A237" name="Range1"/>
    <protectedRange algorithmName="SHA-512" hashValue="2E/0TTF1bLhtqntbDTYrUwktoAYjFmAHOIvzoqw1GdIuzv61edG7+HNx1iRQDETlbRWaI41FmXajqDQpWjNtxA==" saltValue="AWoAvRAPXbDRigXoZyPbCg==" spinCount="100000" sqref="A238" name="Range1_1"/>
    <protectedRange algorithmName="SHA-512" hashValue="2E/0TTF1bLhtqntbDTYrUwktoAYjFmAHOIvzoqw1GdIuzv61edG7+HNx1iRQDETlbRWaI41FmXajqDQpWjNtxA==" saltValue="AWoAvRAPXbDRigXoZyPbCg==" spinCount="100000" sqref="A240" name="Range1_2"/>
    <protectedRange algorithmName="SHA-512" hashValue="2E/0TTF1bLhtqntbDTYrUwktoAYjFmAHOIvzoqw1GdIuzv61edG7+HNx1iRQDETlbRWaI41FmXajqDQpWjNtxA==" saltValue="AWoAvRAPXbDRigXoZyPbCg==" spinCount="100000" sqref="A241" name="Range1_3"/>
    <protectedRange algorithmName="SHA-512" hashValue="2E/0TTF1bLhtqntbDTYrUwktoAYjFmAHOIvzoqw1GdIuzv61edG7+HNx1iRQDETlbRWaI41FmXajqDQpWjNtxA==" saltValue="AWoAvRAPXbDRigXoZyPbCg==" spinCount="100000" sqref="A253 A242:A243" name="Range1_4"/>
    <protectedRange algorithmName="SHA-512" hashValue="2E/0TTF1bLhtqntbDTYrUwktoAYjFmAHOIvzoqw1GdIuzv61edG7+HNx1iRQDETlbRWaI41FmXajqDQpWjNtxA==" saltValue="AWoAvRAPXbDRigXoZyPbCg==" spinCount="100000" sqref="A239" name="Range1_6"/>
    <protectedRange algorithmName="SHA-512" hashValue="2E/0TTF1bLhtqntbDTYrUwktoAYjFmAHOIvzoqw1GdIuzv61edG7+HNx1iRQDETlbRWaI41FmXajqDQpWjNtxA==" saltValue="AWoAvRAPXbDRigXoZyPbCg==" spinCount="100000" sqref="B32" name="Range1_65"/>
  </protectedRanges>
  <mergeCells count="53">
    <mergeCell ref="A1:G1"/>
    <mergeCell ref="A2:C2"/>
    <mergeCell ref="A3:C3"/>
    <mergeCell ref="D2:G2"/>
    <mergeCell ref="D3:G3"/>
    <mergeCell ref="B402:G402"/>
    <mergeCell ref="A403:G403"/>
    <mergeCell ref="A404:G404"/>
    <mergeCell ref="E397:G398"/>
    <mergeCell ref="D397:D398"/>
    <mergeCell ref="E399:G399"/>
    <mergeCell ref="E401:G401"/>
    <mergeCell ref="B399:C399"/>
    <mergeCell ref="B401:C401"/>
    <mergeCell ref="B400:C400"/>
    <mergeCell ref="E394:G394"/>
    <mergeCell ref="E395:G395"/>
    <mergeCell ref="A4:G4"/>
    <mergeCell ref="A11:G11"/>
    <mergeCell ref="C12:G14"/>
    <mergeCell ref="C15:G15"/>
    <mergeCell ref="B5:C5"/>
    <mergeCell ref="B6:C6"/>
    <mergeCell ref="E5:G5"/>
    <mergeCell ref="E6:G6"/>
    <mergeCell ref="A8:A9"/>
    <mergeCell ref="E7:G7"/>
    <mergeCell ref="E10:G10"/>
    <mergeCell ref="E390:F390"/>
    <mergeCell ref="B394:C394"/>
    <mergeCell ref="B7:C7"/>
    <mergeCell ref="B8:C8"/>
    <mergeCell ref="B9:C9"/>
    <mergeCell ref="B10:C10"/>
    <mergeCell ref="A15:B15"/>
    <mergeCell ref="A16:B16"/>
    <mergeCell ref="A17:B17"/>
    <mergeCell ref="A18:B18"/>
    <mergeCell ref="B393:C393"/>
    <mergeCell ref="A385:G385"/>
    <mergeCell ref="C16:G17"/>
    <mergeCell ref="C18:G18"/>
    <mergeCell ref="E386:F386"/>
    <mergeCell ref="E393:G393"/>
    <mergeCell ref="C387:D387"/>
    <mergeCell ref="E388:F388"/>
    <mergeCell ref="A389:B389"/>
    <mergeCell ref="A392:G392"/>
    <mergeCell ref="B395:C395"/>
    <mergeCell ref="B396:C396"/>
    <mergeCell ref="B397:C397"/>
    <mergeCell ref="B398:C398"/>
    <mergeCell ref="E400:G400"/>
  </mergeCells>
  <pageMargins left="0.25" right="0.25" top="0.5" bottom="0.5" header="0.3" footer="0.3"/>
  <pageSetup scale="67" fitToHeight="0" orientation="portrait" r:id="rId1"/>
  <rowBreaks count="1" manualBreakCount="1">
    <brk id="38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66a5fa637084dff8b9f9aeeb308fe95 xmlns="8f4b8578-e520-43cd-a6b2-ff20a5a50749">
      <Terms xmlns="http://schemas.microsoft.com/office/infopath/2007/PartnerControls"/>
    </d66a5fa637084dff8b9f9aeeb308fe95>
    <b9cf65893eba4fe39dd2cfaac7c853ab xmlns="8f4b8578-e520-43cd-a6b2-ff20a5a50749">
      <Terms xmlns="http://schemas.microsoft.com/office/infopath/2007/PartnerControls"/>
    </b9cf65893eba4fe39dd2cfaac7c853ab>
    <d7f4b1ec337843eeb1c4ba5dc7124ad8 xmlns="8f4b8578-e520-43cd-a6b2-ff20a5a50749">
      <Terms xmlns="http://schemas.microsoft.com/office/infopath/2007/PartnerControls">
        <TermInfo xmlns="http://schemas.microsoft.com/office/infopath/2007/PartnerControls">
          <TermName xmlns="http://schemas.microsoft.com/office/infopath/2007/PartnerControls">Trade Show</TermName>
          <TermId xmlns="http://schemas.microsoft.com/office/infopath/2007/PartnerControls">74a6cf55-4a17-4ff6-bf2f-3cb0652276e0</TermId>
        </TermInfo>
      </Terms>
    </d7f4b1ec337843eeb1c4ba5dc7124ad8>
    <c66eb00e770246a18be0b848f923e72d xmlns="8f4b8578-e520-43cd-a6b2-ff20a5a50749">
      <Terms xmlns="http://schemas.microsoft.com/office/infopath/2007/PartnerControls"/>
    </c66eb00e770246a18be0b848f923e72d>
    <TaxCatchAll xmlns="8f4b8578-e520-43cd-a6b2-ff20a5a50749">
      <Value>13</Value>
      <Value>74</Value>
      <Value>24</Value>
      <Value>85</Value>
    </TaxCatchAll>
    <cd182cfeb2e546cea05106640e86601b xmlns="8f4b8578-e520-43cd-a6b2-ff20a5a50749">
      <Terms xmlns="http://schemas.microsoft.com/office/infopath/2007/PartnerControls">
        <TermInfo xmlns="http://schemas.microsoft.com/office/infopath/2007/PartnerControls">
          <TermName xmlns="http://schemas.microsoft.com/office/infopath/2007/PartnerControls">Marketing</TermName>
          <TermId xmlns="http://schemas.microsoft.com/office/infopath/2007/PartnerControls">d85664f7-f137-45e9-8f24-e83504bc2233</TermId>
        </TermInfo>
      </Terms>
    </cd182cfeb2e546cea05106640e86601b>
    <abbae1f85b364ce6b2ba8713cb781d44 xmlns="8f4b8578-e520-43cd-a6b2-ff20a5a50749">
      <Terms xmlns="http://schemas.microsoft.com/office/infopath/2007/PartnerControls">
        <TermInfo xmlns="http://schemas.microsoft.com/office/infopath/2007/PartnerControls">
          <TermName xmlns="http://schemas.microsoft.com/office/infopath/2007/PartnerControls">Pricing Sheet</TermName>
          <TermId xmlns="http://schemas.microsoft.com/office/infopath/2007/PartnerControls">6930faf1-3a20-4053-8b1e-eb70b88ea5c1</TermId>
        </TermInfo>
        <TermInfo xmlns="http://schemas.microsoft.com/office/infopath/2007/PartnerControls">
          <TermName xmlns="http://schemas.microsoft.com/office/infopath/2007/PartnerControls">Pricer</TermName>
          <TermId xmlns="http://schemas.microsoft.com/office/infopath/2007/PartnerControls">afc2de3e-90ec-45d5-b640-83de13eae223</TermId>
        </TermInfo>
      </Terms>
    </abbae1f85b364ce6b2ba8713cb781d44>
    <OwlDocPortalDescription xmlns="8f4b8578-e520-43cd-a6b2-ff20a5a50749" xsi:nil="true"/>
    <i9e4d21b97fb4d4799521ef67cbcb457 xmlns="8f4b8578-e520-43cd-a6b2-ff20a5a50749">
      <Terms xmlns="http://schemas.microsoft.com/office/infopath/2007/PartnerControls"/>
    </i9e4d21b97fb4d4799521ef67cbcb457>
    <OwlReviewExpiryDate xmlns="8f4b8578-e520-43cd-a6b2-ff20a5a5074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arketing Documents" ma:contentTypeID="0x010100450ED53A94544B4582C0C2DCC0B0F1B40200BF3C0F3D1273DB4AB86A41903F3F5146" ma:contentTypeVersion="7" ma:contentTypeDescription="" ma:contentTypeScope="" ma:versionID="5bbd6d5e5122ab1fbb82da4f284d1ee6">
  <xsd:schema xmlns:xsd="http://www.w3.org/2001/XMLSchema" xmlns:xs="http://www.w3.org/2001/XMLSchema" xmlns:p="http://schemas.microsoft.com/office/2006/metadata/properties" xmlns:ns2="8f4b8578-e520-43cd-a6b2-ff20a5a50749" xmlns:ns3="76d0741b-50e6-4ed8-a44f-7918aca7a5f2" xmlns:ns4="01bc707b-83c5-4b50-a29a-3c4e047416da" targetNamespace="http://schemas.microsoft.com/office/2006/metadata/properties" ma:root="true" ma:fieldsID="1b68041c8ca659e125b8d069ebb5814e" ns2:_="" ns3:_="" ns4:_="">
    <xsd:import namespace="8f4b8578-e520-43cd-a6b2-ff20a5a50749"/>
    <xsd:import namespace="76d0741b-50e6-4ed8-a44f-7918aca7a5f2"/>
    <xsd:import namespace="01bc707b-83c5-4b50-a29a-3c4e047416da"/>
    <xsd:element name="properties">
      <xsd:complexType>
        <xsd:sequence>
          <xsd:element name="documentManagement">
            <xsd:complexType>
              <xsd:all>
                <xsd:element ref="ns2:OwlDocPortalDescription" minOccurs="0"/>
                <xsd:element ref="ns2:abbae1f85b364ce6b2ba8713cb781d44" minOccurs="0"/>
                <xsd:element ref="ns2:TaxCatchAll" minOccurs="0"/>
                <xsd:element ref="ns2:TaxCatchAllLabel" minOccurs="0"/>
                <xsd:element ref="ns2:cd182cfeb2e546cea05106640e86601b" minOccurs="0"/>
                <xsd:element ref="ns2:d7f4b1ec337843eeb1c4ba5dc7124ad8" minOccurs="0"/>
                <xsd:element ref="ns3:SharedWithUsers" minOccurs="0"/>
                <xsd:element ref="ns3:SharedWithDetails" minOccurs="0"/>
                <xsd:element ref="ns2:c66eb00e770246a18be0b848f923e72d" minOccurs="0"/>
                <xsd:element ref="ns2:b9cf65893eba4fe39dd2cfaac7c853ab" minOccurs="0"/>
                <xsd:element ref="ns2:i9e4d21b97fb4d4799521ef67cbcb457" minOccurs="0"/>
                <xsd:element ref="ns2:d66a5fa637084dff8b9f9aeeb308fe95" minOccurs="0"/>
                <xsd:element ref="ns4:MediaServiceMetadata" minOccurs="0"/>
                <xsd:element ref="ns4:MediaServiceFastMetadata" minOccurs="0"/>
                <xsd:element ref="ns2:OwlReviewExpiry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4b8578-e520-43cd-a6b2-ff20a5a50749" elementFormDefault="qualified">
    <xsd:import namespace="http://schemas.microsoft.com/office/2006/documentManagement/types"/>
    <xsd:import namespace="http://schemas.microsoft.com/office/infopath/2007/PartnerControls"/>
    <xsd:element name="OwlDocPortalDescription" ma:index="8" nillable="true" ma:displayName="Document Description" ma:internalName="OwlDocPortalDescription">
      <xsd:simpleType>
        <xsd:restriction base="dms:Note">
          <xsd:maxLength value="255"/>
        </xsd:restriction>
      </xsd:simpleType>
    </xsd:element>
    <xsd:element name="abbae1f85b364ce6b2ba8713cb781d44" ma:index="9" nillable="true" ma:taxonomy="true" ma:internalName="abbae1f85b364ce6b2ba8713cb781d44" ma:taxonomyFieldName="OwlDocPortalCategory" ma:displayName="Document Category" ma:default="" ma:fieldId="{abbae1f8-5b36-4ce6-b2ba-8713cb781d44}" ma:taxonomyMulti="true" ma:sspId="261453bd-ae44-4161-a377-8221f18c84f3" ma:termSetId="c3709b7a-fda9-47a7-91cf-f2c4ef7fa4e8" ma:anchorId="00000000-0000-0000-0000-000000000000" ma:open="false" ma:isKeyword="false">
      <xsd:complexType>
        <xsd:sequence>
          <xsd:element ref="pc:Terms" minOccurs="0" maxOccurs="1"/>
        </xsd:sequence>
      </xsd:complexType>
    </xsd:element>
    <xsd:element name="TaxCatchAll" ma:index="10" nillable="true" ma:displayName="Taxonomy Catch All Column" ma:description="" ma:hidden="true" ma:list="{360135b1-a43e-478e-baa6-3caaa0b6e84b}" ma:internalName="TaxCatchAll" ma:showField="CatchAllData" ma:web="8f4b8578-e520-43cd-a6b2-ff20a5a50749">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360135b1-a43e-478e-baa6-3caaa0b6e84b}" ma:internalName="TaxCatchAllLabel" ma:readOnly="true" ma:showField="CatchAllDataLabel" ma:web="8f4b8578-e520-43cd-a6b2-ff20a5a50749">
      <xsd:complexType>
        <xsd:complexContent>
          <xsd:extension base="dms:MultiChoiceLookup">
            <xsd:sequence>
              <xsd:element name="Value" type="dms:Lookup" maxOccurs="unbounded" minOccurs="0" nillable="true"/>
            </xsd:sequence>
          </xsd:extension>
        </xsd:complexContent>
      </xsd:complexType>
    </xsd:element>
    <xsd:element name="cd182cfeb2e546cea05106640e86601b" ma:index="13" nillable="true" ma:taxonomy="true" ma:internalName="cd182cfeb2e546cea05106640e86601b" ma:taxonomyFieldName="AuthoringDepartment" ma:displayName="Authoring Department" ma:default="24;#Marketing|d85664f7-f137-45e9-8f24-e83504bc2233" ma:fieldId="{cd182cfe-b2e5-46ce-a051-06640e86601b}" ma:taxonomyMulti="true" ma:sspId="261453bd-ae44-4161-a377-8221f18c84f3" ma:termSetId="90774731-c37c-4bd4-bbac-4b54d5264d40" ma:anchorId="00000000-0000-0000-0000-000000000000" ma:open="false" ma:isKeyword="false">
      <xsd:complexType>
        <xsd:sequence>
          <xsd:element ref="pc:Terms" minOccurs="0" maxOccurs="1"/>
        </xsd:sequence>
      </xsd:complexType>
    </xsd:element>
    <xsd:element name="d7f4b1ec337843eeb1c4ba5dc7124ad8" ma:index="15" nillable="true" ma:taxonomy="true" ma:internalName="d7f4b1ec337843eeb1c4ba5dc7124ad8" ma:taxonomyFieldName="Segment0" ma:displayName="Segment" ma:default="" ma:fieldId="{d7f4b1ec-3378-43ee-b1c4-ba5dc7124ad8}" ma:taxonomyMulti="true" ma:sspId="261453bd-ae44-4161-a377-8221f18c84f3" ma:termSetId="6c56363e-d250-4603-b6c2-77efb160fbe7" ma:anchorId="00000000-0000-0000-0000-000000000000" ma:open="false" ma:isKeyword="false">
      <xsd:complexType>
        <xsd:sequence>
          <xsd:element ref="pc:Terms" minOccurs="0" maxOccurs="1"/>
        </xsd:sequence>
      </xsd:complexType>
    </xsd:element>
    <xsd:element name="c66eb00e770246a18be0b848f923e72d" ma:index="19" nillable="true" ma:taxonomy="true" ma:internalName="c66eb00e770246a18be0b848f923e72d" ma:taxonomyFieldName="OwlContentTargetOptionsFour" ma:displayName="Content Target Options Four" ma:default="" ma:fieldId="{c66eb00e-7702-46a1-8be0-b848f923e72d}" ma:taxonomyMulti="true" ma:sspId="261453bd-ae44-4161-a377-8221f18c84f3" ma:termSetId="c4a0b2d2-90bc-419f-9cb2-5762437ba005" ma:anchorId="00000000-0000-0000-0000-000000000000" ma:open="false" ma:isKeyword="false">
      <xsd:complexType>
        <xsd:sequence>
          <xsd:element ref="pc:Terms" minOccurs="0" maxOccurs="1"/>
        </xsd:sequence>
      </xsd:complexType>
    </xsd:element>
    <xsd:element name="b9cf65893eba4fe39dd2cfaac7c853ab" ma:index="21" nillable="true" ma:taxonomy="true" ma:internalName="b9cf65893eba4fe39dd2cfaac7c853ab" ma:taxonomyFieldName="OwlContentTargetOptionsOne" ma:displayName="Content Target Options One" ma:default="" ma:fieldId="{b9cf6589-3eba-4fe3-9dd2-cfaac7c853ab}" ma:taxonomyMulti="true" ma:sspId="261453bd-ae44-4161-a377-8221f18c84f3" ma:termSetId="8e9a455c-11a1-4aae-b746-817f54e7ea0a" ma:anchorId="00000000-0000-0000-0000-000000000000" ma:open="false" ma:isKeyword="false">
      <xsd:complexType>
        <xsd:sequence>
          <xsd:element ref="pc:Terms" minOccurs="0" maxOccurs="1"/>
        </xsd:sequence>
      </xsd:complexType>
    </xsd:element>
    <xsd:element name="i9e4d21b97fb4d4799521ef67cbcb457" ma:index="23" nillable="true" ma:taxonomy="true" ma:internalName="i9e4d21b97fb4d4799521ef67cbcb457" ma:taxonomyFieldName="OwlContentTargetOptionsThree" ma:displayName="Content Target Options Three" ma:default="" ma:fieldId="{29e4d21b-97fb-4d47-9952-1ef67cbcb457}" ma:taxonomyMulti="true" ma:sspId="261453bd-ae44-4161-a377-8221f18c84f3" ma:termSetId="3a391038-0805-415c-aa14-d38960987fc2" ma:anchorId="00000000-0000-0000-0000-000000000000" ma:open="false" ma:isKeyword="false">
      <xsd:complexType>
        <xsd:sequence>
          <xsd:element ref="pc:Terms" minOccurs="0" maxOccurs="1"/>
        </xsd:sequence>
      </xsd:complexType>
    </xsd:element>
    <xsd:element name="d66a5fa637084dff8b9f9aeeb308fe95" ma:index="25" nillable="true" ma:taxonomy="true" ma:internalName="d66a5fa637084dff8b9f9aeeb308fe95" ma:taxonomyFieldName="OwlContentTargetOptionsTwo" ma:displayName="Content Target Options Two" ma:default="" ma:fieldId="{d66a5fa6-3708-4dff-8b9f-9aeeb308fe95}" ma:taxonomyMulti="true" ma:sspId="261453bd-ae44-4161-a377-8221f18c84f3" ma:termSetId="984321ac-cdb4-45da-a8fa-86cef43989d5" ma:anchorId="00000000-0000-0000-0000-000000000000" ma:open="false" ma:isKeyword="false">
      <xsd:complexType>
        <xsd:sequence>
          <xsd:element ref="pc:Terms" minOccurs="0" maxOccurs="1"/>
        </xsd:sequence>
      </xsd:complexType>
    </xsd:element>
    <xsd:element name="OwlReviewExpiryDate" ma:index="29" nillable="true" ma:displayName="Review/Expiry Date" ma:format="DateOnly" ma:internalName="OwlReviewExpiry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6d0741b-50e6-4ed8-a44f-7918aca7a5f2" elementFormDefault="qualified">
    <xsd:import namespace="http://schemas.microsoft.com/office/2006/documentManagement/types"/>
    <xsd:import namespace="http://schemas.microsoft.com/office/infopath/2007/PartnerControls"/>
    <xsd:element name="SharedWithUsers" ma:index="17"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bc707b-83c5-4b50-a29a-3c4e047416da" elementFormDefault="qualified">
    <xsd:import namespace="http://schemas.microsoft.com/office/2006/documentManagement/types"/>
    <xsd:import namespace="http://schemas.microsoft.com/office/infopath/2007/PartnerControls"/>
    <xsd:element name="MediaServiceMetadata" ma:index="27" nillable="true" ma:displayName="MediaServiceMetadata" ma:description="" ma:hidden="true" ma:internalName="MediaServiceMetadata" ma:readOnly="true">
      <xsd:simpleType>
        <xsd:restriction base="dms:Note"/>
      </xsd:simpleType>
    </xsd:element>
    <xsd:element name="MediaServiceFastMetadata" ma:index="28"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22C73C-9069-4308-9FDD-CB89EC455259}">
  <ds:schemaRefs>
    <ds:schemaRef ds:uri="http://purl.org/dc/terms/"/>
    <ds:schemaRef ds:uri="http://schemas.microsoft.com/office/2006/metadata/properties"/>
    <ds:schemaRef ds:uri="01bc707b-83c5-4b50-a29a-3c4e047416da"/>
    <ds:schemaRef ds:uri="http://schemas.microsoft.com/office/2006/documentManagement/types"/>
    <ds:schemaRef ds:uri="http://schemas.microsoft.com/office/infopath/2007/PartnerControls"/>
    <ds:schemaRef ds:uri="http://purl.org/dc/elements/1.1/"/>
    <ds:schemaRef ds:uri="8f4b8578-e520-43cd-a6b2-ff20a5a50749"/>
    <ds:schemaRef ds:uri="http://schemas.openxmlformats.org/package/2006/metadata/core-properties"/>
    <ds:schemaRef ds:uri="76d0741b-50e6-4ed8-a44f-7918aca7a5f2"/>
    <ds:schemaRef ds:uri="http://www.w3.org/XML/1998/namespace"/>
    <ds:schemaRef ds:uri="http://purl.org/dc/dcmitype/"/>
  </ds:schemaRefs>
</ds:datastoreItem>
</file>

<file path=customXml/itemProps2.xml><?xml version="1.0" encoding="utf-8"?>
<ds:datastoreItem xmlns:ds="http://schemas.openxmlformats.org/officeDocument/2006/customXml" ds:itemID="{6E616381-BE2E-47EB-B161-6512DC635308}">
  <ds:schemaRefs>
    <ds:schemaRef ds:uri="http://schemas.microsoft.com/sharepoint/v3/contenttype/forms"/>
  </ds:schemaRefs>
</ds:datastoreItem>
</file>

<file path=customXml/itemProps3.xml><?xml version="1.0" encoding="utf-8"?>
<ds:datastoreItem xmlns:ds="http://schemas.openxmlformats.org/officeDocument/2006/customXml" ds:itemID="{121623D9-B175-4DEF-9F87-2A376B45D9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4b8578-e520-43cd-a6b2-ff20a5a50749"/>
    <ds:schemaRef ds:uri="76d0741b-50e6-4ed8-a44f-7918aca7a5f2"/>
    <ds:schemaRef ds:uri="01bc707b-83c5-4b50-a29a-3c4e04741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AFR National Trade Show Kit Order Form</dc:title>
  <dc:creator>Katelyn Watson</dc:creator>
  <cp:lastModifiedBy>Tara Giacinto</cp:lastModifiedBy>
  <cp:lastPrinted>2018-07-25T20:15:51Z</cp:lastPrinted>
  <dcterms:created xsi:type="dcterms:W3CDTF">2017-03-06T14:50:59Z</dcterms:created>
  <dcterms:modified xsi:type="dcterms:W3CDTF">2019-01-07T15:40:50Z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lContentTargetOptionsFour">
    <vt:lpwstr/>
  </property>
  <property fmtid="{D5CDD505-2E9C-101B-9397-08002B2CF9AE}" pid="3" name="OwlDocPortalCategory">
    <vt:lpwstr>85;#Pricing Sheet|6930faf1-3a20-4053-8b1e-eb70b88ea5c1;#74;#Pricer|afc2de3e-90ec-45d5-b640-83de13eae223</vt:lpwstr>
  </property>
  <property fmtid="{D5CDD505-2E9C-101B-9397-08002B2CF9AE}" pid="4" name="ContentTypeId">
    <vt:lpwstr>0x010100450ED53A94544B4582C0C2DCC0B0F1B40200BF3C0F3D1273DB4AB86A41903F3F5146</vt:lpwstr>
  </property>
  <property fmtid="{D5CDD505-2E9C-101B-9397-08002B2CF9AE}" pid="5" name="AuthoringDepartment">
    <vt:lpwstr>24;#Marketing|d85664f7-f137-45e9-8f24-e83504bc2233</vt:lpwstr>
  </property>
  <property fmtid="{D5CDD505-2E9C-101B-9397-08002B2CF9AE}" pid="6" name="Segment0">
    <vt:lpwstr>13;#Trade Show|74a6cf55-4a17-4ff6-bf2f-3cb0652276e0</vt:lpwstr>
  </property>
  <property fmtid="{D5CDD505-2E9C-101B-9397-08002B2CF9AE}" pid="7" name="OwlContentTargetOptionsTwo">
    <vt:lpwstr/>
  </property>
  <property fmtid="{D5CDD505-2E9C-101B-9397-08002B2CF9AE}" pid="8" name="OwlContentTargetOptionsThree">
    <vt:lpwstr/>
  </property>
  <property fmtid="{D5CDD505-2E9C-101B-9397-08002B2CF9AE}" pid="9" name="OwlContentTargetOptionsOne">
    <vt:lpwstr/>
  </property>
</Properties>
</file>